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7265" windowHeight="6570"/>
  </bookViews>
  <sheets>
    <sheet name="6-собес на 1-1-2020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E213" i="1"/>
  <c r="E212"/>
  <c r="E211"/>
  <c r="E210"/>
  <c r="E208"/>
  <c r="E207"/>
  <c r="E206"/>
  <c r="E205"/>
  <c r="E204"/>
  <c r="E203"/>
  <c r="E202"/>
  <c r="C202"/>
  <c r="E201"/>
  <c r="E200"/>
  <c r="C200"/>
  <c r="E199"/>
  <c r="E198"/>
  <c r="E197"/>
  <c r="E196"/>
  <c r="E195"/>
  <c r="E194"/>
  <c r="E193"/>
  <c r="E192"/>
  <c r="E191"/>
  <c r="E178"/>
  <c r="E188"/>
  <c r="E187"/>
  <c r="E186"/>
  <c r="E185"/>
  <c r="E184"/>
  <c r="E183"/>
  <c r="E182"/>
  <c r="E181"/>
  <c r="E180"/>
  <c r="E179"/>
  <c r="E177"/>
  <c r="E175"/>
  <c r="E225"/>
  <c r="C225"/>
  <c r="E226"/>
  <c r="E227"/>
  <c r="C227"/>
  <c r="E228"/>
  <c r="E229"/>
  <c r="C229"/>
  <c r="E230"/>
  <c r="E231"/>
  <c r="C231"/>
  <c r="E232"/>
  <c r="E235"/>
  <c r="C235"/>
  <c r="E236"/>
  <c r="E239"/>
  <c r="C239"/>
  <c r="E240"/>
  <c r="E241"/>
  <c r="C241"/>
  <c r="E242"/>
  <c r="E222"/>
  <c r="C222"/>
  <c r="E164"/>
  <c r="E166"/>
  <c r="E167"/>
  <c r="E168"/>
  <c r="E169"/>
  <c r="E170"/>
  <c r="E171"/>
  <c r="E172"/>
  <c r="E173"/>
  <c r="E163"/>
  <c r="C163"/>
  <c r="C310"/>
  <c r="C311"/>
  <c r="C312"/>
  <c r="C313"/>
  <c r="C314"/>
  <c r="C315"/>
  <c r="C316"/>
  <c r="C317"/>
  <c r="C318"/>
  <c r="C319"/>
  <c r="C320"/>
  <c r="C309"/>
  <c r="D307"/>
  <c r="E307"/>
  <c r="F307"/>
  <c r="G307"/>
  <c r="H307"/>
  <c r="I307"/>
  <c r="J307"/>
  <c r="C288"/>
  <c r="C289"/>
  <c r="C290"/>
  <c r="C291"/>
  <c r="C292"/>
  <c r="C293"/>
  <c r="C294"/>
  <c r="C295"/>
  <c r="C296"/>
  <c r="C297"/>
  <c r="C298"/>
  <c r="C287"/>
  <c r="C285"/>
  <c r="D285"/>
  <c r="E285"/>
  <c r="F285"/>
  <c r="G285"/>
  <c r="H285"/>
  <c r="I285"/>
  <c r="J285"/>
  <c r="K285"/>
  <c r="L285"/>
  <c r="M285"/>
  <c r="N285"/>
  <c r="O285"/>
  <c r="P285"/>
  <c r="Q285"/>
  <c r="C252"/>
  <c r="F237"/>
  <c r="G237"/>
  <c r="E237"/>
  <c r="D237"/>
  <c r="F233"/>
  <c r="G233"/>
  <c r="D233"/>
  <c r="F223"/>
  <c r="G223"/>
  <c r="E223"/>
  <c r="D223"/>
  <c r="C226"/>
  <c r="C228"/>
  <c r="C230"/>
  <c r="C232"/>
  <c r="C236"/>
  <c r="C240"/>
  <c r="C242"/>
  <c r="F208"/>
  <c r="G208"/>
  <c r="D208"/>
  <c r="F189"/>
  <c r="G189"/>
  <c r="D189"/>
  <c r="F175"/>
  <c r="D175"/>
  <c r="F174"/>
  <c r="C213"/>
  <c r="C211"/>
  <c r="C210"/>
  <c r="C207"/>
  <c r="C206"/>
  <c r="C205"/>
  <c r="C204"/>
  <c r="C203"/>
  <c r="C201"/>
  <c r="C199"/>
  <c r="C198"/>
  <c r="C197"/>
  <c r="C196"/>
  <c r="C195"/>
  <c r="C194"/>
  <c r="C193"/>
  <c r="C192"/>
  <c r="C191"/>
  <c r="C188"/>
  <c r="C187"/>
  <c r="C186"/>
  <c r="C185"/>
  <c r="C184"/>
  <c r="C183"/>
  <c r="C182"/>
  <c r="C181"/>
  <c r="C180"/>
  <c r="C179"/>
  <c r="C178"/>
  <c r="C177"/>
  <c r="C173"/>
  <c r="C172"/>
  <c r="C171"/>
  <c r="C170"/>
  <c r="C169"/>
  <c r="C168"/>
  <c r="C167"/>
  <c r="C166"/>
  <c r="C164"/>
  <c r="E148"/>
  <c r="F148"/>
  <c r="G148"/>
  <c r="H148"/>
  <c r="I148"/>
  <c r="J148"/>
  <c r="K148"/>
  <c r="L148"/>
  <c r="M148"/>
  <c r="N148"/>
  <c r="O148"/>
  <c r="D148"/>
  <c r="E138"/>
  <c r="F138"/>
  <c r="G138"/>
  <c r="H138"/>
  <c r="I138"/>
  <c r="J138"/>
  <c r="K138"/>
  <c r="L138"/>
  <c r="M138"/>
  <c r="N138"/>
  <c r="O138"/>
  <c r="D138"/>
  <c r="E132"/>
  <c r="F132"/>
  <c r="G132"/>
  <c r="H132"/>
  <c r="I132"/>
  <c r="J132"/>
  <c r="K132"/>
  <c r="L132"/>
  <c r="M132"/>
  <c r="N132"/>
  <c r="O132"/>
  <c r="D132"/>
  <c r="C134"/>
  <c r="C135"/>
  <c r="C136"/>
  <c r="C137"/>
  <c r="C140"/>
  <c r="C141"/>
  <c r="C142"/>
  <c r="C143"/>
  <c r="C144"/>
  <c r="C145"/>
  <c r="C146"/>
  <c r="C147"/>
  <c r="C150"/>
  <c r="C151"/>
  <c r="C152"/>
  <c r="C153"/>
  <c r="E77"/>
  <c r="F77"/>
  <c r="G77"/>
  <c r="H77"/>
  <c r="I77"/>
  <c r="J77"/>
  <c r="K77"/>
  <c r="L77"/>
  <c r="M77"/>
  <c r="N77"/>
  <c r="O77"/>
  <c r="D77"/>
  <c r="E72"/>
  <c r="F72"/>
  <c r="G72"/>
  <c r="H72"/>
  <c r="I72"/>
  <c r="J72"/>
  <c r="K72"/>
  <c r="L72"/>
  <c r="M72"/>
  <c r="N72"/>
  <c r="O72"/>
  <c r="D72"/>
  <c r="C131"/>
  <c r="E103"/>
  <c r="F103"/>
  <c r="G103"/>
  <c r="H103"/>
  <c r="I103"/>
  <c r="J103"/>
  <c r="K103"/>
  <c r="L103"/>
  <c r="M103"/>
  <c r="N103"/>
  <c r="O103"/>
  <c r="D103"/>
  <c r="E89"/>
  <c r="F89"/>
  <c r="G89"/>
  <c r="O89"/>
  <c r="D89"/>
  <c r="I89"/>
  <c r="J89"/>
  <c r="K89"/>
  <c r="L89"/>
  <c r="M89"/>
  <c r="N89"/>
  <c r="C89"/>
  <c r="H89"/>
  <c r="E87"/>
  <c r="F87"/>
  <c r="G87"/>
  <c r="H87"/>
  <c r="I87"/>
  <c r="J87"/>
  <c r="K87"/>
  <c r="L87"/>
  <c r="M87"/>
  <c r="N87"/>
  <c r="O87"/>
  <c r="D87"/>
  <c r="C74"/>
  <c r="C75"/>
  <c r="C76"/>
  <c r="C79"/>
  <c r="C80"/>
  <c r="C81"/>
  <c r="C82"/>
  <c r="C83"/>
  <c r="C84"/>
  <c r="C85"/>
  <c r="C91"/>
  <c r="C92"/>
  <c r="C93"/>
  <c r="C94"/>
  <c r="C95"/>
  <c r="C96"/>
  <c r="C97"/>
  <c r="C98"/>
  <c r="C99"/>
  <c r="C100"/>
  <c r="C101"/>
  <c r="C102"/>
  <c r="C105"/>
  <c r="C106"/>
  <c r="C107"/>
  <c r="C108"/>
  <c r="C109"/>
  <c r="C110"/>
  <c r="C111"/>
  <c r="C112"/>
  <c r="C113"/>
  <c r="C114"/>
  <c r="C115"/>
  <c r="C116"/>
  <c r="C117"/>
  <c r="C118"/>
  <c r="C120"/>
  <c r="C121"/>
  <c r="C71"/>
  <c r="E55"/>
  <c r="F55"/>
  <c r="G55"/>
  <c r="D55"/>
  <c r="E45"/>
  <c r="F45"/>
  <c r="G45"/>
  <c r="D45"/>
  <c r="C47"/>
  <c r="C48"/>
  <c r="C49"/>
  <c r="C50"/>
  <c r="C51"/>
  <c r="C52"/>
  <c r="C53"/>
  <c r="C54"/>
  <c r="C57"/>
  <c r="C58"/>
  <c r="C59"/>
  <c r="C60"/>
  <c r="C61"/>
  <c r="C44"/>
  <c r="C35"/>
  <c r="C34"/>
  <c r="C33"/>
  <c r="C32"/>
  <c r="C30"/>
  <c r="C28"/>
  <c r="C27"/>
  <c r="C24"/>
  <c r="C23"/>
  <c r="C22"/>
  <c r="C21"/>
  <c r="C20"/>
  <c r="C19"/>
  <c r="C18"/>
  <c r="C17"/>
  <c r="C14"/>
  <c r="D25"/>
  <c r="E25"/>
  <c r="F25"/>
  <c r="G25"/>
  <c r="D15"/>
  <c r="E15"/>
  <c r="F15"/>
  <c r="G15"/>
  <c r="C212"/>
  <c r="C25"/>
  <c r="C45"/>
  <c r="D174"/>
  <c r="C208"/>
  <c r="E233"/>
  <c r="C72"/>
  <c r="C77"/>
  <c r="C307"/>
  <c r="C175"/>
  <c r="E189"/>
  <c r="C189"/>
  <c r="C223"/>
  <c r="C15"/>
  <c r="C237"/>
  <c r="C233"/>
  <c r="C103"/>
  <c r="C87"/>
  <c r="C132"/>
  <c r="C138"/>
  <c r="C148"/>
  <c r="C55"/>
  <c r="E174"/>
  <c r="C174"/>
</calcChain>
</file>

<file path=xl/sharedStrings.xml><?xml version="1.0" encoding="utf-8"?>
<sst xmlns="http://schemas.openxmlformats.org/spreadsheetml/2006/main" count="371" uniqueCount="184">
  <si>
    <t>Число организаций, единиц</t>
  </si>
  <si>
    <t xml:space="preserve">        из них:</t>
  </si>
  <si>
    <t>социально-бытовые</t>
  </si>
  <si>
    <t>социально-медицинские</t>
  </si>
  <si>
    <t>социально-психологические</t>
  </si>
  <si>
    <t>социально-педагогические</t>
  </si>
  <si>
    <t xml:space="preserve"> социально-трудовые</t>
  </si>
  <si>
    <t>социально-правовые</t>
  </si>
  <si>
    <t>услуги в целях повышения коммуникативного потенциала получателей социальных услуг</t>
  </si>
  <si>
    <t>срочные услуги</t>
  </si>
  <si>
    <t>Численность получателей социальных услуг (всего), человек (стр. 12+13)</t>
  </si>
  <si>
    <t xml:space="preserve"> мужчин </t>
  </si>
  <si>
    <t xml:space="preserve"> женщин </t>
  </si>
  <si>
    <t>Из стр. 11:</t>
  </si>
  <si>
    <t xml:space="preserve">детей-инвалидов </t>
  </si>
  <si>
    <t xml:space="preserve">молодых инвалидов в возрасте 18-35 лет </t>
  </si>
  <si>
    <t>Из стр. 11: численность участников и инвалидов ВОВ</t>
  </si>
  <si>
    <t>Из стр. 11: обслуживаемых в сельской местности</t>
  </si>
  <si>
    <t>Численность граждан, состоящих на очереди для помещения в организации, осуществляющие социальное обслуживание на дому, человек</t>
  </si>
  <si>
    <t>специализированные службы социально-медицинского обслуживания</t>
  </si>
  <si>
    <t>для граждан пожилого возраста и инвалидов</t>
  </si>
  <si>
    <t>центры социальной помощи</t>
  </si>
  <si>
    <t>иные организации, осуществляющие социальное обслуживание в форме социального обслуживания на дому</t>
  </si>
  <si>
    <t>в том числе</t>
  </si>
  <si>
    <r>
      <t xml:space="preserve">Всего организаций, осуществляющих социальное обслуживание в форме социального обслуживания на дому </t>
    </r>
    <r>
      <rPr>
        <sz val="9"/>
        <color indexed="8"/>
        <rFont val="Times New Roman"/>
        <family val="1"/>
        <charset val="204"/>
      </rPr>
      <t>(всего)  (гр. 4+6+7)</t>
    </r>
  </si>
  <si>
    <t>№ строки</t>
  </si>
  <si>
    <t>Раздел 1. Сведения об организациях, осуществляющих социальное обслуживание в форме социального обслуживания на дому</t>
  </si>
  <si>
    <t>(регион)</t>
  </si>
  <si>
    <t>Раздел 2. Сведения об организациях, осуществляющих социальное обслуживание в форме социального обслуживания на дому, основанных на иных формах собственности</t>
  </si>
  <si>
    <t>Число оказанных услуг (всего), единиц (сумма стр. 3-10)</t>
  </si>
  <si>
    <t>социально-трудовые</t>
  </si>
  <si>
    <t xml:space="preserve">        в том числе:                                                           </t>
  </si>
  <si>
    <t xml:space="preserve">мужчин </t>
  </si>
  <si>
    <t xml:space="preserve">женщин </t>
  </si>
  <si>
    <t xml:space="preserve">Из стр. 11: детей-инвалидов </t>
  </si>
  <si>
    <t>Численность работников, человек</t>
  </si>
  <si>
    <t xml:space="preserve">Из стр. 11: молодых инвалидов в возрасте 18-35 лет </t>
  </si>
  <si>
    <t>Раздел 3. Сведения об организациях, осуществляющих полустационарное социальное обслуживание</t>
  </si>
  <si>
    <t>Наименование</t>
  </si>
  <si>
    <t>№ стро-ки</t>
  </si>
  <si>
    <t>социаль-но-реабили-тацион-ный центр</t>
  </si>
  <si>
    <t>в том числе:</t>
  </si>
  <si>
    <t>для несовер-шенно-летних</t>
  </si>
  <si>
    <t>центр помощи детям, остав-шимся без попече-ния родите-лей</t>
  </si>
  <si>
    <t>реаби-литаци-онный центр</t>
  </si>
  <si>
    <t>для детей и под-ростков с ограни-ченными возмож-ностями</t>
  </si>
  <si>
    <t>кризис-ный центр помощи женщи-нам</t>
  </si>
  <si>
    <t>центр психолого-педагоги-ческой помощи населению</t>
  </si>
  <si>
    <t>социаль-ной адаптации (помощи), в том числе: для лиц без опреде-ленного места житель-ства и занятий</t>
  </si>
  <si>
    <t>дом ночного пребыва-ния</t>
  </si>
  <si>
    <t>социаль-ный приют</t>
  </si>
  <si>
    <t>социаль-ная гостини-ца</t>
  </si>
  <si>
    <t>иные организа-ции, осуществ-ляющие полустаци-онарное социальное обслужи-вание</t>
  </si>
  <si>
    <t>Число отделений (всего), единиц (стр. 3+4+5):</t>
  </si>
  <si>
    <t xml:space="preserve">      из них:</t>
  </si>
  <si>
    <t>временного проживания</t>
  </si>
  <si>
    <t>дневного пребывания</t>
  </si>
  <si>
    <t>иных</t>
  </si>
  <si>
    <t>Число оказанных услуг (всего), единиц (сумма стр. 7-14)</t>
  </si>
  <si>
    <t xml:space="preserve">   социально-бытовые</t>
  </si>
  <si>
    <t xml:space="preserve">   социально-правовые</t>
  </si>
  <si>
    <t xml:space="preserve">   услуги в целях повышения коммуникативного потенциала получателей социальных услуг</t>
  </si>
  <si>
    <t xml:space="preserve">   срочные услуги</t>
  </si>
  <si>
    <t>Численность получателей социальных услуг (всего), человек (стр. 16+29)</t>
  </si>
  <si>
    <t xml:space="preserve">      в том числе:</t>
  </si>
  <si>
    <t>мужчин – всего (сумма стр. 17-28)</t>
  </si>
  <si>
    <t>в том числе в  возрасте, лет:</t>
  </si>
  <si>
    <t>до 16</t>
  </si>
  <si>
    <t>16-17</t>
  </si>
  <si>
    <t>18-22</t>
  </si>
  <si>
    <t>23-25</t>
  </si>
  <si>
    <t>26-30</t>
  </si>
  <si>
    <t>31-35</t>
  </si>
  <si>
    <t>36-45</t>
  </si>
  <si>
    <t>46-59</t>
  </si>
  <si>
    <t>60-74</t>
  </si>
  <si>
    <t>75-79</t>
  </si>
  <si>
    <t>80-89</t>
  </si>
  <si>
    <t>90 и более</t>
  </si>
  <si>
    <t>женщин – всего (сумма стр. 30-41)</t>
  </si>
  <si>
    <t>в том числе в возрасте, лет:</t>
  </si>
  <si>
    <t xml:space="preserve">до 16 </t>
  </si>
  <si>
    <t xml:space="preserve">Из стр. 15: численность детей-инвалидов </t>
  </si>
  <si>
    <t xml:space="preserve">Из стр. 15 численность молодых инвалидов </t>
  </si>
  <si>
    <t>Из стр. 15: численность участников и инвалидов ВОВ</t>
  </si>
  <si>
    <t>Из стр. 15: обслуживаемых в сельской местности</t>
  </si>
  <si>
    <t>Численность граждан, состоящих на очереди для помещения в организации осуществляющие полустационар-ное социальное обслуживание, человек</t>
  </si>
  <si>
    <t>Раздел 4. Сведения об организациях, осуществляющих полустационарное социальное обслуживание, основанных на иных формах собственности</t>
  </si>
  <si>
    <t xml:space="preserve">Всего организаций, осуществляю-щих полустацио-нарное социальное обслуживание (всего)
 (гр. 4+6+7+9+ 10+11+12+13+14+15)
</t>
  </si>
  <si>
    <t xml:space="preserve">Всего организаций, осуществляю-щих полустацио-нарное социальное обслуживание (всего)
 (гр. 4+6+7+9+ 10+11+12+13+14+15) 
</t>
  </si>
  <si>
    <t>Численность получателей социальных услуг (всего), человек (стр. 17+18)</t>
  </si>
  <si>
    <t>женщин</t>
  </si>
  <si>
    <t>Число оказанных услуг (всего), единиц (сумма стр. 8-15)</t>
  </si>
  <si>
    <t>Из стр. 16 численность молодых инвалидов в возрасте 18-35 лет</t>
  </si>
  <si>
    <t xml:space="preserve">Из стр. 16  численность детей-инвалидов </t>
  </si>
  <si>
    <t>Раздел 5. Сведения о предоставлении социальных услуг в форме социального обслуживания на дому «Центрами социального обслуживания населения» и «Центрами социального обслуживания, в том числе: комплексными и для граждан пожилого возраста и инвалидов»</t>
  </si>
  <si>
    <t>центр социального обслуживания населения</t>
  </si>
  <si>
    <t>центр социального обслуживания</t>
  </si>
  <si>
    <t>комплексный</t>
  </si>
  <si>
    <t>Численность получателей социальных услуг (всего), человек (стр. 12+25)</t>
  </si>
  <si>
    <t>женщин – всего (сумма стр. 26-37)</t>
  </si>
  <si>
    <t xml:space="preserve">Из стр. 11: численность детей-инвалидов </t>
  </si>
  <si>
    <t xml:space="preserve">Из стр. 11 численность молодых инвалидов </t>
  </si>
  <si>
    <t>Численность граждан, состоящих на очереди, человек</t>
  </si>
  <si>
    <t>Число отделений (всего), единиц (стр. 44+45+46+47):</t>
  </si>
  <si>
    <t>на дому</t>
  </si>
  <si>
    <t>Всего организаций,  (гр. 4+5)</t>
  </si>
  <si>
    <t>Число оказанных услуг (всего), единиц  (сумма стр. 3-10)</t>
  </si>
  <si>
    <t>в том числе: мужчин – всего (сумма стр. 13-24)</t>
  </si>
  <si>
    <t xml:space="preserve">   до 16</t>
  </si>
  <si>
    <t xml:space="preserve">   16-17</t>
  </si>
  <si>
    <t xml:space="preserve">   18-22</t>
  </si>
  <si>
    <t xml:space="preserve">   23-25</t>
  </si>
  <si>
    <t xml:space="preserve">   26-30</t>
  </si>
  <si>
    <t xml:space="preserve">   31-35</t>
  </si>
  <si>
    <t xml:space="preserve">   36-45</t>
  </si>
  <si>
    <t xml:space="preserve">   46-59</t>
  </si>
  <si>
    <t xml:space="preserve">   60-74</t>
  </si>
  <si>
    <t xml:space="preserve">   75-79</t>
  </si>
  <si>
    <t xml:space="preserve">   80-89</t>
  </si>
  <si>
    <t xml:space="preserve">   90 и более</t>
  </si>
  <si>
    <t xml:space="preserve">   до 16 </t>
  </si>
  <si>
    <t>Число оказанных услуг (всего), единиц (сумма стр. 3 - 10)</t>
  </si>
  <si>
    <t>из них</t>
  </si>
  <si>
    <t>Численность получателей социальных услуг (всего), человек (стр. 12 + 13)</t>
  </si>
  <si>
    <t>мужчин</t>
  </si>
  <si>
    <t>Число отделений (всего), единиц (стр. 15 + 16 + 17 + 18)</t>
  </si>
  <si>
    <t xml:space="preserve">       Раздел 6. Сведения о предоставлении социальных услуг в форме социального обслуживания на дому "Центрами социального обслуживания  населения" и "Центрами социального  обслуживания, в том числе: комплексными и для граждан пожилого возраста и инвалидов" , основанными на иных формах собственности</t>
  </si>
  <si>
    <t>N строки</t>
  </si>
  <si>
    <t>Величина показателя</t>
  </si>
  <si>
    <t>Число бригад, единиц</t>
  </si>
  <si>
    <t>Число единиц транспорта, в том числе автомобильного, единиц</t>
  </si>
  <si>
    <t>Общая численность работников, человек (сумма стр. 4 - 10)</t>
  </si>
  <si>
    <t>специалист по социальной работе</t>
  </si>
  <si>
    <t>социальный работник</t>
  </si>
  <si>
    <t>специалист по работе с семьей</t>
  </si>
  <si>
    <t>специалист по реабилитационной работе в социальной сфере</t>
  </si>
  <si>
    <t>психолог в социальной сфере</t>
  </si>
  <si>
    <t>социальный педагог</t>
  </si>
  <si>
    <t>иные должности</t>
  </si>
  <si>
    <t>Численность получателей социальных услуг (всего), человек (гр. 12 + 13)</t>
  </si>
  <si>
    <t>Из стр 11 детей-инвалидов</t>
  </si>
  <si>
    <t>Из стр 11 молодых инвалидов в возрасте 18 - 35 лет</t>
  </si>
  <si>
    <t>Число оказанных услуг (всего), единиц (сумма стр. 17 - 24)</t>
  </si>
  <si>
    <t xml:space="preserve">           Раздел 7. Сведения о предоставлении социальных услуг   "мобильными бригадами"</t>
  </si>
  <si>
    <t xml:space="preserve">    Раздел 8. Среднесписочная численность специалистов полустационарных организаций социального обслуживания</t>
  </si>
  <si>
    <t>Всего специалистов организаций, осуществляющих полустационарное социальное обслуживание (всего) (гр. 4 + 6 + 7 + 9 + 10 + 11 + 13 + 14 + 15 + 16 + 17)</t>
  </si>
  <si>
    <t>социально-реабилитационный центр</t>
  </si>
  <si>
    <t>центр помощи детям, оставшимся без попечения родителей</t>
  </si>
  <si>
    <t>реабилитационный центр</t>
  </si>
  <si>
    <t>кризисный центр помощи женщинам</t>
  </si>
  <si>
    <t>центр психолого-педагогической помощи населению</t>
  </si>
  <si>
    <t>центр социальной адаптации (помощи)</t>
  </si>
  <si>
    <t>дом ночного пребывания</t>
  </si>
  <si>
    <t>социальный приют</t>
  </si>
  <si>
    <t>социальная гостиница</t>
  </si>
  <si>
    <t>иные организации, осуществляющие полустационарное социальное обслуживание</t>
  </si>
  <si>
    <t>для несовершеннолетних</t>
  </si>
  <si>
    <t>для детей и подростков с ограниченными возможностями</t>
  </si>
  <si>
    <t>для лиц без определенного места жительства и занятий</t>
  </si>
  <si>
    <t>Общая численность специалистов, человек (сумма стр. 2 - 13)</t>
  </si>
  <si>
    <t>воспитатель</t>
  </si>
  <si>
    <t>инструктор по труду</t>
  </si>
  <si>
    <t>логопед</t>
  </si>
  <si>
    <t>музыкальный руководитель</t>
  </si>
  <si>
    <t>педагог-организатор</t>
  </si>
  <si>
    <t>педагог-психолог</t>
  </si>
  <si>
    <t>педагог-дефектолог</t>
  </si>
  <si>
    <t>учитель-логопед</t>
  </si>
  <si>
    <t xml:space="preserve">                   </t>
  </si>
  <si>
    <t xml:space="preserve">            Раздел 9. Среднесписочная численность специалистов  организаций, осуществляющих социальное обслуживание в форме   социального обслуживания на дому</t>
  </si>
  <si>
    <t>Всего специалистов организаций, осуществляющих социальное обслуживание в форме социального обслуживания на дому (всего) (гр. 4 + 6 + 7 + 10)</t>
  </si>
  <si>
    <t>Первомайский район</t>
  </si>
  <si>
    <t>Должностное лицо, ответственное за предоставление статистической информации (лицо, уполномоченное предоставлять статистическую информацию от имени юридического лица)</t>
  </si>
  <si>
    <t>Директор ГБУ РК "ЦСО Первомайского района"</t>
  </si>
  <si>
    <t>Наумец Г.В.</t>
  </si>
  <si>
    <t>(должность)</t>
  </si>
  <si>
    <t>(подпись)</t>
  </si>
  <si>
    <t>(Ф.И.О.)</t>
  </si>
  <si>
    <t>(номер контактного телефона)</t>
  </si>
  <si>
    <t xml:space="preserve"> (дата составления</t>
  </si>
  <si>
    <t>СВЕДЕНИЯ О ПОЛУСТАЦИОНАРНЫХ ОРГАНИЗАЦИЯХ СОЦИАЛЬНОГООБСЛУЖИВАНИЯ, ОРГАНИЗАЦИЯХ, ОСУЩЕСТВЛЯЮЩИХ СОЦИАЛЬНОЕ ОБСЛУЖИВАНИЕ В ФОРМЕ СОЦИАЛЬНОГО ОБСЛУЖИВАНИЯ НА ДОМУ  на 1 января 2021 г.</t>
  </si>
  <si>
    <t>«14» января 2021 года</t>
  </si>
  <si>
    <t>Исп.Березина О.В.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</si>
</sst>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top" wrapText="1" indent="1"/>
    </xf>
    <xf numFmtId="0" fontId="2" fillId="0" borderId="1" xfId="0" applyFont="1" applyBorder="1" applyAlignment="1">
      <alignment horizontal="center" wrapText="1"/>
    </xf>
    <xf numFmtId="0" fontId="4" fillId="0" borderId="0" xfId="0" applyFont="1"/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/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1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left" wrapText="1" indent="1"/>
    </xf>
    <xf numFmtId="0" fontId="4" fillId="0" borderId="0" xfId="0" applyFont="1" applyBorder="1"/>
    <xf numFmtId="0" fontId="3" fillId="0" borderId="0" xfId="0" applyFont="1" applyAlignment="1">
      <alignment wrapText="1"/>
    </xf>
    <xf numFmtId="0" fontId="1" fillId="0" borderId="1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center" vertical="top" wrapText="1"/>
    </xf>
    <xf numFmtId="0" fontId="4" fillId="2" borderId="1" xfId="0" applyFont="1" applyFill="1" applyBorder="1"/>
    <xf numFmtId="0" fontId="1" fillId="0" borderId="1" xfId="0" applyFont="1" applyBorder="1" applyAlignment="1">
      <alignment vertical="center" wrapText="1"/>
    </xf>
    <xf numFmtId="0" fontId="4" fillId="0" borderId="1" xfId="0" applyFont="1" applyFill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0" xfId="0" applyFont="1"/>
    <xf numFmtId="0" fontId="4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right" wrapText="1"/>
    </xf>
    <xf numFmtId="0" fontId="1" fillId="0" borderId="1" xfId="0" applyFont="1" applyBorder="1" applyAlignment="1">
      <alignment horizontal="justify" wrapText="1"/>
    </xf>
    <xf numFmtId="0" fontId="9" fillId="0" borderId="0" xfId="0" applyFont="1" applyAlignment="1">
      <alignment horizontal="justify" vertical="top" wrapText="1"/>
    </xf>
    <xf numFmtId="0" fontId="9" fillId="0" borderId="0" xfId="0" applyFont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10" fillId="0" borderId="1" xfId="0" applyFont="1" applyFill="1" applyBorder="1"/>
    <xf numFmtId="0" fontId="10" fillId="0" borderId="1" xfId="0" applyFont="1" applyBorder="1"/>
    <xf numFmtId="0" fontId="9" fillId="2" borderId="1" xfId="0" applyFont="1" applyFill="1" applyBorder="1" applyAlignment="1">
      <alignment horizontal="right" wrapText="1"/>
    </xf>
    <xf numFmtId="0" fontId="9" fillId="0" borderId="1" xfId="0" applyFont="1" applyBorder="1" applyAlignment="1">
      <alignment horizontal="justify" wrapText="1"/>
    </xf>
    <xf numFmtId="0" fontId="9" fillId="0" borderId="1" xfId="0" applyFont="1" applyFill="1" applyBorder="1" applyAlignment="1">
      <alignment horizontal="right" wrapText="1"/>
    </xf>
    <xf numFmtId="0" fontId="9" fillId="0" borderId="1" xfId="0" applyFont="1" applyBorder="1" applyAlignment="1">
      <alignment horizontal="right" wrapText="1"/>
    </xf>
    <xf numFmtId="0" fontId="9" fillId="0" borderId="1" xfId="0" applyFont="1" applyBorder="1" applyAlignment="1">
      <alignment horizontal="center" wrapText="1"/>
    </xf>
    <xf numFmtId="0" fontId="11" fillId="2" borderId="1" xfId="0" applyFont="1" applyFill="1" applyBorder="1"/>
    <xf numFmtId="0" fontId="11" fillId="0" borderId="1" xfId="0" applyFont="1" applyBorder="1"/>
    <xf numFmtId="0" fontId="11" fillId="0" borderId="0" xfId="0" applyFont="1"/>
    <xf numFmtId="0" fontId="11" fillId="0" borderId="1" xfId="0" applyFont="1" applyFill="1" applyBorder="1"/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3" fillId="0" borderId="0" xfId="0" applyFont="1" applyAlignment="1">
      <alignment horizontal="center" wrapText="1"/>
    </xf>
    <xf numFmtId="0" fontId="1" fillId="0" borderId="8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V327"/>
  <sheetViews>
    <sheetView tabSelected="1" topLeftCell="A169" zoomScale="75" zoomScaleNormal="55" workbookViewId="0">
      <selection activeCell="G212" sqref="G212"/>
    </sheetView>
  </sheetViews>
  <sheetFormatPr defaultColWidth="8.85546875" defaultRowHeight="15"/>
  <cols>
    <col min="1" max="1" width="31.7109375" style="5" customWidth="1"/>
    <col min="2" max="16384" width="8.85546875" style="5"/>
  </cols>
  <sheetData>
    <row r="2" spans="1:18">
      <c r="A2" s="71"/>
      <c r="B2" s="71"/>
      <c r="C2" s="71"/>
      <c r="D2" s="71"/>
      <c r="E2" s="71"/>
      <c r="F2" s="71"/>
      <c r="G2" s="71"/>
    </row>
    <row r="3" spans="1:18" ht="41.45" customHeight="1">
      <c r="A3" s="72" t="s">
        <v>181</v>
      </c>
      <c r="B3" s="72"/>
      <c r="C3" s="72"/>
      <c r="D3" s="72"/>
      <c r="E3" s="72"/>
      <c r="F3" s="72"/>
      <c r="G3" s="72"/>
    </row>
    <row r="4" spans="1:18" ht="33.6" customHeight="1" thickBot="1">
      <c r="A4" s="73" t="s">
        <v>172</v>
      </c>
      <c r="B4" s="73"/>
      <c r="C4" s="73"/>
      <c r="D4" s="73"/>
      <c r="E4" s="73"/>
      <c r="F4" s="73"/>
      <c r="G4" s="73"/>
    </row>
    <row r="5" spans="1:18">
      <c r="B5" s="74" t="s">
        <v>27</v>
      </c>
      <c r="C5" s="74"/>
      <c r="D5" s="74"/>
    </row>
    <row r="7" spans="1:18" ht="16.899999999999999" customHeight="1"/>
    <row r="8" spans="1:18" ht="34.15" customHeight="1">
      <c r="A8" s="55" t="s">
        <v>26</v>
      </c>
      <c r="B8" s="55"/>
      <c r="C8" s="55"/>
      <c r="D8" s="55"/>
      <c r="E8" s="55"/>
      <c r="F8" s="55"/>
      <c r="G8" s="55"/>
    </row>
    <row r="10" spans="1:18">
      <c r="A10" s="68"/>
      <c r="B10" s="75" t="s">
        <v>25</v>
      </c>
      <c r="C10" s="56" t="s">
        <v>24</v>
      </c>
      <c r="D10" s="52" t="s">
        <v>23</v>
      </c>
      <c r="E10" s="52"/>
      <c r="F10" s="52"/>
      <c r="G10" s="52"/>
    </row>
    <row r="11" spans="1:18" ht="30">
      <c r="A11" s="69"/>
      <c r="B11" s="76"/>
      <c r="C11" s="57"/>
      <c r="D11" s="51" t="s">
        <v>19</v>
      </c>
      <c r="E11" s="6" t="s">
        <v>23</v>
      </c>
      <c r="F11" s="51" t="s">
        <v>21</v>
      </c>
      <c r="G11" s="51" t="s">
        <v>22</v>
      </c>
    </row>
    <row r="12" spans="1:18" ht="199.9" customHeight="1">
      <c r="A12" s="70"/>
      <c r="B12" s="77"/>
      <c r="C12" s="57"/>
      <c r="D12" s="51"/>
      <c r="E12" s="9" t="s">
        <v>20</v>
      </c>
      <c r="F12" s="51"/>
      <c r="G12" s="51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8">
      <c r="A13" s="10">
        <v>1</v>
      </c>
      <c r="B13" s="10">
        <v>2</v>
      </c>
      <c r="C13" s="4">
        <v>3</v>
      </c>
      <c r="D13" s="10">
        <v>4</v>
      </c>
      <c r="E13" s="10">
        <v>5</v>
      </c>
      <c r="F13" s="10">
        <v>6</v>
      </c>
      <c r="G13" s="10">
        <v>7</v>
      </c>
    </row>
    <row r="14" spans="1:18">
      <c r="A14" s="9" t="s">
        <v>0</v>
      </c>
      <c r="B14" s="11">
        <v>1</v>
      </c>
      <c r="C14" s="23">
        <f>D14+F14+G14</f>
        <v>0</v>
      </c>
      <c r="D14" s="8"/>
      <c r="E14" s="8"/>
      <c r="F14" s="8"/>
      <c r="G14" s="8"/>
    </row>
    <row r="15" spans="1:18" ht="25.5">
      <c r="A15" s="9" t="s">
        <v>107</v>
      </c>
      <c r="B15" s="2">
        <v>2</v>
      </c>
      <c r="C15" s="23">
        <f>SUM(C17:C24)</f>
        <v>0</v>
      </c>
      <c r="D15" s="23">
        <f>SUM(D17:D24)</f>
        <v>0</v>
      </c>
      <c r="E15" s="23">
        <f>SUM(E17:E24)</f>
        <v>0</v>
      </c>
      <c r="F15" s="23">
        <f>SUM(F17:F24)</f>
        <v>0</v>
      </c>
      <c r="G15" s="23">
        <f>SUM(G17:G24)</f>
        <v>0</v>
      </c>
    </row>
    <row r="16" spans="1:18">
      <c r="A16" s="9" t="s">
        <v>1</v>
      </c>
      <c r="B16" s="11"/>
      <c r="C16" s="25"/>
      <c r="D16" s="8"/>
      <c r="E16" s="8"/>
      <c r="F16" s="8"/>
      <c r="G16" s="8"/>
    </row>
    <row r="17" spans="1:7">
      <c r="A17" s="3" t="s">
        <v>2</v>
      </c>
      <c r="B17" s="11">
        <v>3</v>
      </c>
      <c r="C17" s="23">
        <f t="shared" ref="C17:C24" si="0">D17+F17+G17</f>
        <v>0</v>
      </c>
      <c r="D17" s="8">
        <v>0</v>
      </c>
      <c r="E17" s="8">
        <v>0</v>
      </c>
      <c r="F17" s="8">
        <v>0</v>
      </c>
      <c r="G17" s="8">
        <v>0</v>
      </c>
    </row>
    <row r="18" spans="1:7">
      <c r="A18" s="3" t="s">
        <v>3</v>
      </c>
      <c r="B18" s="11">
        <v>4</v>
      </c>
      <c r="C18" s="23">
        <f t="shared" si="0"/>
        <v>0</v>
      </c>
      <c r="D18" s="8">
        <v>0</v>
      </c>
      <c r="E18" s="8">
        <v>0</v>
      </c>
      <c r="F18" s="8">
        <v>0</v>
      </c>
      <c r="G18" s="8">
        <v>0</v>
      </c>
    </row>
    <row r="19" spans="1:7">
      <c r="A19" s="3" t="s">
        <v>4</v>
      </c>
      <c r="B19" s="11">
        <v>5</v>
      </c>
      <c r="C19" s="23">
        <f t="shared" si="0"/>
        <v>0</v>
      </c>
      <c r="D19" s="8">
        <v>0</v>
      </c>
      <c r="E19" s="8">
        <v>0</v>
      </c>
      <c r="F19" s="8">
        <v>0</v>
      </c>
      <c r="G19" s="8">
        <v>0</v>
      </c>
    </row>
    <row r="20" spans="1:7">
      <c r="A20" s="3" t="s">
        <v>5</v>
      </c>
      <c r="B20" s="11">
        <v>6</v>
      </c>
      <c r="C20" s="23">
        <f t="shared" si="0"/>
        <v>0</v>
      </c>
      <c r="D20" s="8">
        <v>0</v>
      </c>
      <c r="E20" s="8">
        <v>0</v>
      </c>
      <c r="F20" s="8">
        <v>0</v>
      </c>
      <c r="G20" s="8">
        <v>0</v>
      </c>
    </row>
    <row r="21" spans="1:7">
      <c r="A21" s="3" t="s">
        <v>6</v>
      </c>
      <c r="B21" s="11">
        <v>7</v>
      </c>
      <c r="C21" s="23">
        <f t="shared" si="0"/>
        <v>0</v>
      </c>
      <c r="D21" s="8">
        <v>0</v>
      </c>
      <c r="E21" s="8">
        <v>0</v>
      </c>
      <c r="F21" s="8">
        <v>0</v>
      </c>
      <c r="G21" s="8">
        <v>0</v>
      </c>
    </row>
    <row r="22" spans="1:7">
      <c r="A22" s="3" t="s">
        <v>7</v>
      </c>
      <c r="B22" s="2">
        <v>8</v>
      </c>
      <c r="C22" s="23">
        <f t="shared" si="0"/>
        <v>0</v>
      </c>
      <c r="D22" s="8">
        <v>0</v>
      </c>
      <c r="E22" s="8">
        <v>0</v>
      </c>
      <c r="F22" s="8">
        <v>0</v>
      </c>
      <c r="G22" s="8">
        <v>0</v>
      </c>
    </row>
    <row r="23" spans="1:7" ht="41.45" customHeight="1">
      <c r="A23" s="3" t="s">
        <v>8</v>
      </c>
      <c r="B23" s="11">
        <v>9</v>
      </c>
      <c r="C23" s="23">
        <f t="shared" si="0"/>
        <v>0</v>
      </c>
      <c r="D23" s="8">
        <v>0</v>
      </c>
      <c r="E23" s="8">
        <v>0</v>
      </c>
      <c r="F23" s="8">
        <v>0</v>
      </c>
      <c r="G23" s="8">
        <v>0</v>
      </c>
    </row>
    <row r="24" spans="1:7">
      <c r="A24" s="3" t="s">
        <v>9</v>
      </c>
      <c r="B24" s="2">
        <v>10</v>
      </c>
      <c r="C24" s="23">
        <f t="shared" si="0"/>
        <v>0</v>
      </c>
      <c r="D24" s="8">
        <v>0</v>
      </c>
      <c r="E24" s="8">
        <v>0</v>
      </c>
      <c r="F24" s="8">
        <v>0</v>
      </c>
      <c r="G24" s="8">
        <v>0</v>
      </c>
    </row>
    <row r="25" spans="1:7" ht="38.25">
      <c r="A25" s="9" t="s">
        <v>10</v>
      </c>
      <c r="B25" s="11">
        <v>11</v>
      </c>
      <c r="C25" s="23">
        <f>C27+C28</f>
        <v>0</v>
      </c>
      <c r="D25" s="23">
        <f>D27+D28</f>
        <v>0</v>
      </c>
      <c r="E25" s="23">
        <f>E27+E28</f>
        <v>0</v>
      </c>
      <c r="F25" s="23">
        <f>F27+F28</f>
        <v>0</v>
      </c>
      <c r="G25" s="23">
        <f>G27+G28</f>
        <v>0</v>
      </c>
    </row>
    <row r="26" spans="1:7">
      <c r="A26" s="9" t="s">
        <v>1</v>
      </c>
      <c r="B26" s="11"/>
      <c r="C26" s="25"/>
      <c r="D26" s="8"/>
      <c r="E26" s="8"/>
      <c r="F26" s="8"/>
      <c r="G26" s="8"/>
    </row>
    <row r="27" spans="1:7">
      <c r="A27" s="3" t="s">
        <v>11</v>
      </c>
      <c r="B27" s="11">
        <v>12</v>
      </c>
      <c r="C27" s="23">
        <f t="shared" ref="C27:C35" si="1">D27+F27+G27</f>
        <v>0</v>
      </c>
      <c r="D27" s="8">
        <v>0</v>
      </c>
      <c r="E27" s="8">
        <v>0</v>
      </c>
      <c r="F27" s="8">
        <v>0</v>
      </c>
      <c r="G27" s="8">
        <v>0</v>
      </c>
    </row>
    <row r="28" spans="1:7">
      <c r="A28" s="3" t="s">
        <v>12</v>
      </c>
      <c r="B28" s="1">
        <v>13</v>
      </c>
      <c r="C28" s="23">
        <f t="shared" si="1"/>
        <v>0</v>
      </c>
      <c r="D28" s="8">
        <v>0</v>
      </c>
      <c r="E28" s="8">
        <v>0</v>
      </c>
      <c r="F28" s="8">
        <v>0</v>
      </c>
      <c r="G28" s="8">
        <v>0</v>
      </c>
    </row>
    <row r="29" spans="1:7">
      <c r="A29" s="9" t="s">
        <v>13</v>
      </c>
      <c r="B29" s="8"/>
      <c r="C29" s="23"/>
      <c r="D29" s="8"/>
      <c r="E29" s="8"/>
      <c r="F29" s="8"/>
      <c r="G29" s="8"/>
    </row>
    <row r="30" spans="1:7">
      <c r="A30" s="9" t="s">
        <v>14</v>
      </c>
      <c r="B30" s="10">
        <v>14</v>
      </c>
      <c r="C30" s="23">
        <f t="shared" si="1"/>
        <v>0</v>
      </c>
      <c r="D30" s="8">
        <v>0</v>
      </c>
      <c r="E30" s="8">
        <v>0</v>
      </c>
      <c r="F30" s="8">
        <v>0</v>
      </c>
      <c r="G30" s="8">
        <v>0</v>
      </c>
    </row>
    <row r="31" spans="1:7">
      <c r="A31" s="9" t="s">
        <v>13</v>
      </c>
      <c r="B31" s="10"/>
      <c r="C31" s="23"/>
      <c r="D31" s="8"/>
      <c r="E31" s="8"/>
      <c r="F31" s="8"/>
      <c r="G31" s="8"/>
    </row>
    <row r="32" spans="1:7" ht="25.5">
      <c r="A32" s="9" t="s">
        <v>15</v>
      </c>
      <c r="B32" s="10">
        <v>15</v>
      </c>
      <c r="C32" s="23">
        <f t="shared" si="1"/>
        <v>0</v>
      </c>
      <c r="D32" s="8">
        <v>0</v>
      </c>
      <c r="E32" s="8">
        <v>0</v>
      </c>
      <c r="F32" s="8">
        <v>0</v>
      </c>
      <c r="G32" s="8">
        <v>0</v>
      </c>
    </row>
    <row r="33" spans="1:7" ht="25.5">
      <c r="A33" s="9" t="s">
        <v>16</v>
      </c>
      <c r="B33" s="10">
        <v>16</v>
      </c>
      <c r="C33" s="23">
        <f t="shared" si="1"/>
        <v>0</v>
      </c>
      <c r="D33" s="8">
        <v>0</v>
      </c>
      <c r="E33" s="8">
        <v>0</v>
      </c>
      <c r="F33" s="8">
        <v>0</v>
      </c>
      <c r="G33" s="8">
        <v>0</v>
      </c>
    </row>
    <row r="34" spans="1:7" ht="25.5">
      <c r="A34" s="9" t="s">
        <v>17</v>
      </c>
      <c r="B34" s="10">
        <v>17</v>
      </c>
      <c r="C34" s="23">
        <f t="shared" si="1"/>
        <v>0</v>
      </c>
      <c r="D34" s="8">
        <v>0</v>
      </c>
      <c r="E34" s="8">
        <v>0</v>
      </c>
      <c r="F34" s="8">
        <v>0</v>
      </c>
      <c r="G34" s="8">
        <v>0</v>
      </c>
    </row>
    <row r="35" spans="1:7" ht="63.75">
      <c r="A35" s="9" t="s">
        <v>18</v>
      </c>
      <c r="B35" s="10">
        <v>18</v>
      </c>
      <c r="C35" s="23">
        <f t="shared" si="1"/>
        <v>0</v>
      </c>
      <c r="D35" s="8">
        <v>0</v>
      </c>
      <c r="E35" s="8">
        <v>0</v>
      </c>
      <c r="F35" s="8">
        <v>0</v>
      </c>
      <c r="G35" s="8">
        <v>0</v>
      </c>
    </row>
    <row r="38" spans="1:7" ht="37.15" customHeight="1">
      <c r="A38" s="78" t="s">
        <v>28</v>
      </c>
      <c r="B38" s="78"/>
      <c r="C38" s="78"/>
      <c r="D38" s="78"/>
      <c r="E38" s="78"/>
      <c r="F38" s="78"/>
      <c r="G38" s="78"/>
    </row>
    <row r="40" spans="1:7">
      <c r="A40" s="68"/>
      <c r="B40" s="75" t="s">
        <v>25</v>
      </c>
      <c r="C40" s="56" t="s">
        <v>24</v>
      </c>
      <c r="D40" s="52" t="s">
        <v>23</v>
      </c>
      <c r="E40" s="52"/>
      <c r="F40" s="52"/>
      <c r="G40" s="52"/>
    </row>
    <row r="41" spans="1:7" ht="30">
      <c r="A41" s="69"/>
      <c r="B41" s="76"/>
      <c r="C41" s="57"/>
      <c r="D41" s="51" t="s">
        <v>19</v>
      </c>
      <c r="E41" s="6" t="s">
        <v>23</v>
      </c>
      <c r="F41" s="51" t="s">
        <v>21</v>
      </c>
      <c r="G41" s="51" t="s">
        <v>22</v>
      </c>
    </row>
    <row r="42" spans="1:7" ht="198" customHeight="1">
      <c r="A42" s="70"/>
      <c r="B42" s="77"/>
      <c r="C42" s="57"/>
      <c r="D42" s="51"/>
      <c r="E42" s="9" t="s">
        <v>20</v>
      </c>
      <c r="F42" s="51"/>
      <c r="G42" s="51"/>
    </row>
    <row r="43" spans="1:7">
      <c r="A43" s="10">
        <v>1</v>
      </c>
      <c r="B43" s="10">
        <v>2</v>
      </c>
      <c r="C43" s="4">
        <v>3</v>
      </c>
      <c r="D43" s="10">
        <v>4</v>
      </c>
      <c r="E43" s="10">
        <v>5</v>
      </c>
      <c r="F43" s="10">
        <v>6</v>
      </c>
      <c r="G43" s="10">
        <v>7</v>
      </c>
    </row>
    <row r="44" spans="1:7" ht="64.900000000000006" customHeight="1">
      <c r="A44" s="13" t="s">
        <v>24</v>
      </c>
      <c r="B44" s="10">
        <v>1</v>
      </c>
      <c r="C44" s="23">
        <f>D44+F44+G44</f>
        <v>0</v>
      </c>
      <c r="D44" s="25"/>
      <c r="E44" s="25"/>
      <c r="F44" s="25"/>
      <c r="G44" s="25"/>
    </row>
    <row r="45" spans="1:7" ht="26.25">
      <c r="A45" s="13" t="s">
        <v>29</v>
      </c>
      <c r="B45" s="10">
        <v>2</v>
      </c>
      <c r="C45" s="23">
        <f t="shared" ref="C45:C61" si="2">D45+F45+G45</f>
        <v>0</v>
      </c>
      <c r="D45" s="23">
        <f>SUM(D47:D54)</f>
        <v>0</v>
      </c>
      <c r="E45" s="23">
        <f>SUM(E47:E54)</f>
        <v>0</v>
      </c>
      <c r="F45" s="23">
        <f>SUM(F47:F54)</f>
        <v>0</v>
      </c>
      <c r="G45" s="23">
        <f>SUM(G47:G54)</f>
        <v>0</v>
      </c>
    </row>
    <row r="46" spans="1:7">
      <c r="A46" s="13" t="s">
        <v>1</v>
      </c>
      <c r="B46" s="10"/>
      <c r="C46" s="25"/>
      <c r="D46" s="8"/>
      <c r="E46" s="8"/>
      <c r="F46" s="8"/>
      <c r="G46" s="8"/>
    </row>
    <row r="47" spans="1:7">
      <c r="A47" s="13" t="s">
        <v>2</v>
      </c>
      <c r="B47" s="10">
        <v>3</v>
      </c>
      <c r="C47" s="23">
        <f t="shared" si="2"/>
        <v>0</v>
      </c>
      <c r="D47" s="8">
        <v>0</v>
      </c>
      <c r="E47" s="8">
        <v>0</v>
      </c>
      <c r="F47" s="8">
        <v>0</v>
      </c>
      <c r="G47" s="8">
        <v>0</v>
      </c>
    </row>
    <row r="48" spans="1:7">
      <c r="A48" s="13" t="s">
        <v>3</v>
      </c>
      <c r="B48" s="10">
        <v>4</v>
      </c>
      <c r="C48" s="23">
        <f t="shared" si="2"/>
        <v>0</v>
      </c>
      <c r="D48" s="8">
        <v>0</v>
      </c>
      <c r="E48" s="8">
        <v>0</v>
      </c>
      <c r="F48" s="8">
        <v>0</v>
      </c>
      <c r="G48" s="8">
        <v>0</v>
      </c>
    </row>
    <row r="49" spans="1:7">
      <c r="A49" s="13" t="s">
        <v>4</v>
      </c>
      <c r="B49" s="10">
        <v>5</v>
      </c>
      <c r="C49" s="23">
        <f t="shared" si="2"/>
        <v>0</v>
      </c>
      <c r="D49" s="8">
        <v>0</v>
      </c>
      <c r="E49" s="8">
        <v>0</v>
      </c>
      <c r="F49" s="8">
        <v>0</v>
      </c>
      <c r="G49" s="8">
        <v>0</v>
      </c>
    </row>
    <row r="50" spans="1:7">
      <c r="A50" s="13" t="s">
        <v>5</v>
      </c>
      <c r="B50" s="10">
        <v>6</v>
      </c>
      <c r="C50" s="23">
        <f t="shared" si="2"/>
        <v>0</v>
      </c>
      <c r="D50" s="8">
        <v>0</v>
      </c>
      <c r="E50" s="8">
        <v>0</v>
      </c>
      <c r="F50" s="8">
        <v>0</v>
      </c>
      <c r="G50" s="8">
        <v>0</v>
      </c>
    </row>
    <row r="51" spans="1:7">
      <c r="A51" s="13" t="s">
        <v>30</v>
      </c>
      <c r="B51" s="10">
        <v>7</v>
      </c>
      <c r="C51" s="23">
        <f t="shared" si="2"/>
        <v>0</v>
      </c>
      <c r="D51" s="8">
        <v>0</v>
      </c>
      <c r="E51" s="8">
        <v>0</v>
      </c>
      <c r="F51" s="8">
        <v>0</v>
      </c>
      <c r="G51" s="8">
        <v>0</v>
      </c>
    </row>
    <row r="52" spans="1:7">
      <c r="A52" s="13" t="s">
        <v>7</v>
      </c>
      <c r="B52" s="10">
        <v>8</v>
      </c>
      <c r="C52" s="23">
        <f t="shared" si="2"/>
        <v>0</v>
      </c>
      <c r="D52" s="8">
        <v>0</v>
      </c>
      <c r="E52" s="8">
        <v>0</v>
      </c>
      <c r="F52" s="8">
        <v>0</v>
      </c>
      <c r="G52" s="8">
        <v>0</v>
      </c>
    </row>
    <row r="53" spans="1:7" ht="39">
      <c r="A53" s="13" t="s">
        <v>8</v>
      </c>
      <c r="B53" s="10">
        <v>9</v>
      </c>
      <c r="C53" s="23">
        <f t="shared" si="2"/>
        <v>0</v>
      </c>
      <c r="D53" s="8">
        <v>0</v>
      </c>
      <c r="E53" s="8">
        <v>0</v>
      </c>
      <c r="F53" s="8">
        <v>0</v>
      </c>
      <c r="G53" s="8">
        <v>0</v>
      </c>
    </row>
    <row r="54" spans="1:7">
      <c r="A54" s="13" t="s">
        <v>9</v>
      </c>
      <c r="B54" s="10">
        <v>10</v>
      </c>
      <c r="C54" s="23">
        <f t="shared" si="2"/>
        <v>0</v>
      </c>
      <c r="D54" s="8">
        <v>0</v>
      </c>
      <c r="E54" s="8">
        <v>0</v>
      </c>
      <c r="F54" s="8">
        <v>0</v>
      </c>
      <c r="G54" s="8">
        <v>0</v>
      </c>
    </row>
    <row r="55" spans="1:7" ht="39">
      <c r="A55" s="13" t="s">
        <v>10</v>
      </c>
      <c r="B55" s="10">
        <v>11</v>
      </c>
      <c r="C55" s="23">
        <f t="shared" si="2"/>
        <v>0</v>
      </c>
      <c r="D55" s="23">
        <f>D57+D58</f>
        <v>0</v>
      </c>
      <c r="E55" s="23">
        <f>E57+E58</f>
        <v>0</v>
      </c>
      <c r="F55" s="23">
        <f>F57+F58</f>
        <v>0</v>
      </c>
      <c r="G55" s="23">
        <f>G57+G58</f>
        <v>0</v>
      </c>
    </row>
    <row r="56" spans="1:7">
      <c r="A56" s="13" t="s">
        <v>31</v>
      </c>
      <c r="B56" s="10"/>
      <c r="C56" s="25"/>
      <c r="D56" s="8"/>
      <c r="E56" s="8"/>
      <c r="F56" s="8"/>
      <c r="G56" s="8"/>
    </row>
    <row r="57" spans="1:7">
      <c r="A57" s="13" t="s">
        <v>32</v>
      </c>
      <c r="B57" s="10">
        <v>12</v>
      </c>
      <c r="C57" s="23">
        <f t="shared" si="2"/>
        <v>0</v>
      </c>
      <c r="D57" s="8">
        <v>0</v>
      </c>
      <c r="E57" s="8">
        <v>0</v>
      </c>
      <c r="F57" s="8">
        <v>0</v>
      </c>
      <c r="G57" s="8">
        <v>0</v>
      </c>
    </row>
    <row r="58" spans="1:7">
      <c r="A58" s="13" t="s">
        <v>33</v>
      </c>
      <c r="B58" s="10">
        <v>13</v>
      </c>
      <c r="C58" s="23">
        <f t="shared" si="2"/>
        <v>0</v>
      </c>
      <c r="D58" s="8">
        <v>0</v>
      </c>
      <c r="E58" s="8">
        <v>0</v>
      </c>
      <c r="F58" s="8">
        <v>0</v>
      </c>
      <c r="G58" s="8">
        <v>0</v>
      </c>
    </row>
    <row r="59" spans="1:7">
      <c r="A59" s="13" t="s">
        <v>34</v>
      </c>
      <c r="B59" s="10">
        <v>14</v>
      </c>
      <c r="C59" s="23">
        <f t="shared" si="2"/>
        <v>0</v>
      </c>
      <c r="D59" s="8">
        <v>0</v>
      </c>
      <c r="E59" s="8">
        <v>0</v>
      </c>
      <c r="F59" s="8">
        <v>0</v>
      </c>
      <c r="G59" s="8">
        <v>0</v>
      </c>
    </row>
    <row r="60" spans="1:7" ht="26.25">
      <c r="A60" s="13" t="s">
        <v>36</v>
      </c>
      <c r="B60" s="10">
        <v>15</v>
      </c>
      <c r="C60" s="23">
        <f t="shared" si="2"/>
        <v>0</v>
      </c>
      <c r="D60" s="8">
        <v>0</v>
      </c>
      <c r="E60" s="8">
        <v>0</v>
      </c>
      <c r="F60" s="8">
        <v>0</v>
      </c>
      <c r="G60" s="8">
        <v>0</v>
      </c>
    </row>
    <row r="61" spans="1:7">
      <c r="A61" s="13" t="s">
        <v>35</v>
      </c>
      <c r="B61" s="10">
        <v>16</v>
      </c>
      <c r="C61" s="23">
        <f t="shared" si="2"/>
        <v>0</v>
      </c>
      <c r="D61" s="8">
        <v>0</v>
      </c>
      <c r="E61" s="8">
        <v>0</v>
      </c>
      <c r="F61" s="8">
        <v>0</v>
      </c>
      <c r="G61" s="8">
        <v>0</v>
      </c>
    </row>
    <row r="65" spans="1:17" ht="29.45" customHeight="1">
      <c r="A65" s="55" t="s">
        <v>37</v>
      </c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</row>
    <row r="66" spans="1:17" ht="7.15" customHeight="1"/>
    <row r="67" spans="1:17" ht="14.45" customHeight="1">
      <c r="A67" s="53" t="s">
        <v>38</v>
      </c>
      <c r="B67" s="64" t="s">
        <v>25</v>
      </c>
      <c r="C67" s="67" t="s">
        <v>89</v>
      </c>
      <c r="D67" s="52" t="s">
        <v>23</v>
      </c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</row>
    <row r="68" spans="1:17" ht="29.45" customHeight="1">
      <c r="A68" s="53"/>
      <c r="B68" s="65"/>
      <c r="C68" s="67"/>
      <c r="D68" s="51" t="s">
        <v>40</v>
      </c>
      <c r="E68" s="9" t="s">
        <v>41</v>
      </c>
      <c r="F68" s="51" t="s">
        <v>43</v>
      </c>
      <c r="G68" s="51" t="s">
        <v>44</v>
      </c>
      <c r="H68" s="9" t="s">
        <v>41</v>
      </c>
      <c r="I68" s="51" t="s">
        <v>46</v>
      </c>
      <c r="J68" s="51" t="s">
        <v>47</v>
      </c>
      <c r="K68" s="51" t="s">
        <v>48</v>
      </c>
      <c r="L68" s="51" t="s">
        <v>49</v>
      </c>
      <c r="M68" s="51" t="s">
        <v>50</v>
      </c>
      <c r="N68" s="51" t="s">
        <v>51</v>
      </c>
      <c r="O68" s="51" t="s">
        <v>52</v>
      </c>
    </row>
    <row r="69" spans="1:17" ht="213" customHeight="1">
      <c r="A69" s="53"/>
      <c r="B69" s="66"/>
      <c r="C69" s="67"/>
      <c r="D69" s="51"/>
      <c r="E69" s="9" t="s">
        <v>42</v>
      </c>
      <c r="F69" s="51"/>
      <c r="G69" s="51"/>
      <c r="H69" s="9" t="s">
        <v>45</v>
      </c>
      <c r="I69" s="51"/>
      <c r="J69" s="51"/>
      <c r="K69" s="51"/>
      <c r="L69" s="51"/>
      <c r="M69" s="51"/>
      <c r="N69" s="51"/>
      <c r="O69" s="51"/>
    </row>
    <row r="70" spans="1:17">
      <c r="A70" s="16">
        <v>1</v>
      </c>
      <c r="B70" s="16">
        <v>2</v>
      </c>
      <c r="C70" s="16">
        <v>3</v>
      </c>
      <c r="D70" s="16">
        <v>4</v>
      </c>
      <c r="E70" s="16">
        <v>5</v>
      </c>
      <c r="F70" s="16">
        <v>6</v>
      </c>
      <c r="G70" s="16">
        <v>7</v>
      </c>
      <c r="H70" s="16">
        <v>8</v>
      </c>
      <c r="I70" s="16">
        <v>9</v>
      </c>
      <c r="J70" s="16">
        <v>10</v>
      </c>
      <c r="K70" s="16">
        <v>11</v>
      </c>
      <c r="L70" s="16">
        <v>12</v>
      </c>
      <c r="M70" s="16">
        <v>13</v>
      </c>
      <c r="N70" s="15">
        <v>14</v>
      </c>
      <c r="O70" s="15">
        <v>15</v>
      </c>
      <c r="P70" s="19"/>
      <c r="Q70" s="19"/>
    </row>
    <row r="71" spans="1:17">
      <c r="A71" s="17" t="s">
        <v>0</v>
      </c>
      <c r="B71" s="10">
        <v>1</v>
      </c>
      <c r="C71" s="23">
        <f>D71+F71+G71+I71+J71+K71+L71+M71+N71+O71</f>
        <v>0</v>
      </c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19"/>
      <c r="Q71" s="19"/>
    </row>
    <row r="72" spans="1:17" ht="26.25">
      <c r="A72" s="13" t="s">
        <v>53</v>
      </c>
      <c r="B72" s="10">
        <v>2</v>
      </c>
      <c r="C72" s="23">
        <f t="shared" ref="C72:C121" si="3">D72+F72+G72+I72+J72+K72+L72+M72+N72+O72</f>
        <v>4</v>
      </c>
      <c r="D72" s="23">
        <f>SUM(D74:D76)</f>
        <v>0</v>
      </c>
      <c r="E72" s="23">
        <f t="shared" ref="E72:O72" si="4">SUM(E74:E76)</f>
        <v>0</v>
      </c>
      <c r="F72" s="23">
        <f t="shared" si="4"/>
        <v>0</v>
      </c>
      <c r="G72" s="23">
        <f t="shared" si="4"/>
        <v>0</v>
      </c>
      <c r="H72" s="23">
        <f t="shared" si="4"/>
        <v>0</v>
      </c>
      <c r="I72" s="23">
        <f t="shared" si="4"/>
        <v>0</v>
      </c>
      <c r="J72" s="23">
        <f t="shared" si="4"/>
        <v>0</v>
      </c>
      <c r="K72" s="23">
        <f t="shared" si="4"/>
        <v>0</v>
      </c>
      <c r="L72" s="23">
        <f t="shared" si="4"/>
        <v>0</v>
      </c>
      <c r="M72" s="23">
        <f t="shared" si="4"/>
        <v>0</v>
      </c>
      <c r="N72" s="23">
        <f t="shared" si="4"/>
        <v>0</v>
      </c>
      <c r="O72" s="23">
        <f t="shared" si="4"/>
        <v>4</v>
      </c>
      <c r="P72" s="19"/>
      <c r="Q72" s="19"/>
    </row>
    <row r="73" spans="1:17">
      <c r="A73" s="17" t="s">
        <v>54</v>
      </c>
      <c r="B73" s="10"/>
      <c r="C73" s="25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19"/>
      <c r="Q73" s="19"/>
    </row>
    <row r="74" spans="1:17">
      <c r="A74" s="17" t="s">
        <v>55</v>
      </c>
      <c r="B74" s="10">
        <v>3</v>
      </c>
      <c r="C74" s="23">
        <f t="shared" si="3"/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19"/>
      <c r="Q74" s="19"/>
    </row>
    <row r="75" spans="1:17">
      <c r="A75" s="17" t="s">
        <v>56</v>
      </c>
      <c r="B75" s="10">
        <v>4</v>
      </c>
      <c r="C75" s="23">
        <f t="shared" si="3"/>
        <v>3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3</v>
      </c>
      <c r="P75" s="19"/>
      <c r="Q75" s="19"/>
    </row>
    <row r="76" spans="1:17">
      <c r="A76" s="17" t="s">
        <v>57</v>
      </c>
      <c r="B76" s="10">
        <v>5</v>
      </c>
      <c r="C76" s="23">
        <f t="shared" si="3"/>
        <v>1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1</v>
      </c>
      <c r="P76" s="19"/>
      <c r="Q76" s="19"/>
    </row>
    <row r="77" spans="1:17" ht="26.25">
      <c r="A77" s="13" t="s">
        <v>58</v>
      </c>
      <c r="B77" s="10">
        <v>6</v>
      </c>
      <c r="C77" s="47">
        <f t="shared" si="3"/>
        <v>5419</v>
      </c>
      <c r="D77" s="47">
        <f>SUM(D79:D86)</f>
        <v>0</v>
      </c>
      <c r="E77" s="47">
        <f t="shared" ref="E77:O77" si="5">SUM(E79:E86)</f>
        <v>0</v>
      </c>
      <c r="F77" s="47">
        <f t="shared" si="5"/>
        <v>0</v>
      </c>
      <c r="G77" s="47">
        <f t="shared" si="5"/>
        <v>0</v>
      </c>
      <c r="H77" s="47">
        <f t="shared" si="5"/>
        <v>0</v>
      </c>
      <c r="I77" s="47">
        <f t="shared" si="5"/>
        <v>0</v>
      </c>
      <c r="J77" s="47">
        <f t="shared" si="5"/>
        <v>0</v>
      </c>
      <c r="K77" s="47">
        <f t="shared" si="5"/>
        <v>0</v>
      </c>
      <c r="L77" s="47">
        <f t="shared" si="5"/>
        <v>0</v>
      </c>
      <c r="M77" s="47">
        <f t="shared" si="5"/>
        <v>0</v>
      </c>
      <c r="N77" s="47">
        <f t="shared" si="5"/>
        <v>0</v>
      </c>
      <c r="O77" s="47">
        <f t="shared" si="5"/>
        <v>5419</v>
      </c>
      <c r="P77" s="19"/>
      <c r="Q77" s="19"/>
    </row>
    <row r="78" spans="1:17">
      <c r="A78" s="17" t="s">
        <v>54</v>
      </c>
      <c r="B78" s="10"/>
      <c r="C78" s="50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19"/>
      <c r="Q78" s="19"/>
    </row>
    <row r="79" spans="1:17">
      <c r="A79" s="17" t="s">
        <v>59</v>
      </c>
      <c r="B79" s="10">
        <v>7</v>
      </c>
      <c r="C79" s="47">
        <f t="shared" si="3"/>
        <v>1134</v>
      </c>
      <c r="D79" s="48">
        <v>0</v>
      </c>
      <c r="E79" s="48">
        <v>0</v>
      </c>
      <c r="F79" s="48">
        <v>0</v>
      </c>
      <c r="G79" s="48">
        <v>0</v>
      </c>
      <c r="H79" s="48">
        <v>0</v>
      </c>
      <c r="I79" s="48">
        <v>0</v>
      </c>
      <c r="J79" s="48">
        <v>0</v>
      </c>
      <c r="K79" s="48">
        <v>0</v>
      </c>
      <c r="L79" s="48">
        <v>0</v>
      </c>
      <c r="M79" s="48">
        <v>0</v>
      </c>
      <c r="N79" s="48">
        <v>0</v>
      </c>
      <c r="O79" s="48">
        <v>1134</v>
      </c>
      <c r="P79" s="19"/>
      <c r="Q79" s="19"/>
    </row>
    <row r="80" spans="1:17">
      <c r="A80" s="18" t="s">
        <v>3</v>
      </c>
      <c r="B80" s="10">
        <v>8</v>
      </c>
      <c r="C80" s="47">
        <f t="shared" si="3"/>
        <v>0</v>
      </c>
      <c r="D80" s="48">
        <v>0</v>
      </c>
      <c r="E80" s="48">
        <v>0</v>
      </c>
      <c r="F80" s="48">
        <v>0</v>
      </c>
      <c r="G80" s="48">
        <v>0</v>
      </c>
      <c r="H80" s="48">
        <v>0</v>
      </c>
      <c r="I80" s="48">
        <v>0</v>
      </c>
      <c r="J80" s="48">
        <v>0</v>
      </c>
      <c r="K80" s="48">
        <v>0</v>
      </c>
      <c r="L80" s="48">
        <v>0</v>
      </c>
      <c r="M80" s="48">
        <v>0</v>
      </c>
      <c r="N80" s="48">
        <v>0</v>
      </c>
      <c r="O80" s="48">
        <v>0</v>
      </c>
      <c r="P80" s="19"/>
      <c r="Q80" s="19"/>
    </row>
    <row r="81" spans="1:17">
      <c r="A81" s="18" t="s">
        <v>4</v>
      </c>
      <c r="B81" s="10">
        <v>9</v>
      </c>
      <c r="C81" s="47">
        <f t="shared" si="3"/>
        <v>0</v>
      </c>
      <c r="D81" s="48">
        <v>0</v>
      </c>
      <c r="E81" s="48">
        <v>0</v>
      </c>
      <c r="F81" s="48">
        <v>0</v>
      </c>
      <c r="G81" s="48">
        <v>0</v>
      </c>
      <c r="H81" s="48">
        <v>0</v>
      </c>
      <c r="I81" s="48">
        <v>0</v>
      </c>
      <c r="J81" s="48">
        <v>0</v>
      </c>
      <c r="K81" s="48">
        <v>0</v>
      </c>
      <c r="L81" s="48">
        <v>0</v>
      </c>
      <c r="M81" s="48">
        <v>0</v>
      </c>
      <c r="N81" s="48">
        <v>0</v>
      </c>
      <c r="O81" s="48">
        <v>0</v>
      </c>
      <c r="P81" s="19"/>
      <c r="Q81" s="19"/>
    </row>
    <row r="82" spans="1:17">
      <c r="A82" s="18" t="s">
        <v>5</v>
      </c>
      <c r="B82" s="10">
        <v>10</v>
      </c>
      <c r="C82" s="47">
        <f t="shared" si="3"/>
        <v>2942</v>
      </c>
      <c r="D82" s="48">
        <v>0</v>
      </c>
      <c r="E82" s="48">
        <v>0</v>
      </c>
      <c r="F82" s="48">
        <v>0</v>
      </c>
      <c r="G82" s="48">
        <v>0</v>
      </c>
      <c r="H82" s="48">
        <v>0</v>
      </c>
      <c r="I82" s="48">
        <v>0</v>
      </c>
      <c r="J82" s="48">
        <v>0</v>
      </c>
      <c r="K82" s="48">
        <v>0</v>
      </c>
      <c r="L82" s="48">
        <v>0</v>
      </c>
      <c r="M82" s="48">
        <v>0</v>
      </c>
      <c r="N82" s="48">
        <v>0</v>
      </c>
      <c r="O82" s="48">
        <v>2942</v>
      </c>
      <c r="P82" s="19"/>
      <c r="Q82" s="19"/>
    </row>
    <row r="83" spans="1:17">
      <c r="A83" s="18" t="s">
        <v>30</v>
      </c>
      <c r="B83" s="10">
        <v>11</v>
      </c>
      <c r="C83" s="47">
        <f t="shared" si="3"/>
        <v>546</v>
      </c>
      <c r="D83" s="48">
        <v>0</v>
      </c>
      <c r="E83" s="48">
        <v>0</v>
      </c>
      <c r="F83" s="48">
        <v>0</v>
      </c>
      <c r="G83" s="48">
        <v>0</v>
      </c>
      <c r="H83" s="48">
        <v>0</v>
      </c>
      <c r="I83" s="48">
        <v>0</v>
      </c>
      <c r="J83" s="48">
        <v>0</v>
      </c>
      <c r="K83" s="48">
        <v>0</v>
      </c>
      <c r="L83" s="48">
        <v>0</v>
      </c>
      <c r="M83" s="48">
        <v>0</v>
      </c>
      <c r="N83" s="48">
        <v>0</v>
      </c>
      <c r="O83" s="48">
        <v>546</v>
      </c>
      <c r="P83" s="19"/>
      <c r="Q83" s="19"/>
    </row>
    <row r="84" spans="1:17">
      <c r="A84" s="17" t="s">
        <v>60</v>
      </c>
      <c r="B84" s="10">
        <v>12</v>
      </c>
      <c r="C84" s="47">
        <f t="shared" si="3"/>
        <v>0</v>
      </c>
      <c r="D84" s="48">
        <v>0</v>
      </c>
      <c r="E84" s="48">
        <v>0</v>
      </c>
      <c r="F84" s="48">
        <v>0</v>
      </c>
      <c r="G84" s="48">
        <v>0</v>
      </c>
      <c r="H84" s="48">
        <v>0</v>
      </c>
      <c r="I84" s="48">
        <v>0</v>
      </c>
      <c r="J84" s="48">
        <v>0</v>
      </c>
      <c r="K84" s="48">
        <v>0</v>
      </c>
      <c r="L84" s="48">
        <v>0</v>
      </c>
      <c r="M84" s="48">
        <v>0</v>
      </c>
      <c r="N84" s="48">
        <v>0</v>
      </c>
      <c r="O84" s="48">
        <v>0</v>
      </c>
      <c r="P84" s="19"/>
      <c r="Q84" s="19"/>
    </row>
    <row r="85" spans="1:17" ht="39">
      <c r="A85" s="13" t="s">
        <v>61</v>
      </c>
      <c r="B85" s="10">
        <v>13</v>
      </c>
      <c r="C85" s="47">
        <f t="shared" si="3"/>
        <v>797</v>
      </c>
      <c r="D85" s="48">
        <v>0</v>
      </c>
      <c r="E85" s="48">
        <v>0</v>
      </c>
      <c r="F85" s="48">
        <v>0</v>
      </c>
      <c r="G85" s="48">
        <v>0</v>
      </c>
      <c r="H85" s="48">
        <v>0</v>
      </c>
      <c r="I85" s="48">
        <v>0</v>
      </c>
      <c r="J85" s="48">
        <v>0</v>
      </c>
      <c r="K85" s="48">
        <v>0</v>
      </c>
      <c r="L85" s="48">
        <v>0</v>
      </c>
      <c r="M85" s="48">
        <v>0</v>
      </c>
      <c r="N85" s="48">
        <v>0</v>
      </c>
      <c r="O85" s="48">
        <v>797</v>
      </c>
      <c r="P85" s="19"/>
      <c r="Q85" s="19"/>
    </row>
    <row r="86" spans="1:17">
      <c r="A86" s="17" t="s">
        <v>62</v>
      </c>
      <c r="B86" s="10">
        <v>14</v>
      </c>
      <c r="C86" s="47">
        <v>0</v>
      </c>
      <c r="D86" s="48">
        <v>0</v>
      </c>
      <c r="E86" s="48">
        <v>0</v>
      </c>
      <c r="F86" s="48">
        <v>0</v>
      </c>
      <c r="G86" s="48">
        <v>0</v>
      </c>
      <c r="H86" s="48">
        <v>0</v>
      </c>
      <c r="I86" s="48">
        <v>0</v>
      </c>
      <c r="J86" s="48">
        <v>0</v>
      </c>
      <c r="K86" s="48">
        <v>0</v>
      </c>
      <c r="L86" s="48">
        <v>0</v>
      </c>
      <c r="M86" s="48">
        <v>0</v>
      </c>
      <c r="N86" s="48">
        <v>0</v>
      </c>
      <c r="O86" s="48">
        <v>0</v>
      </c>
      <c r="P86" s="19"/>
      <c r="Q86" s="19"/>
    </row>
    <row r="87" spans="1:17" ht="39">
      <c r="A87" s="13" t="s">
        <v>63</v>
      </c>
      <c r="B87" s="10">
        <v>15</v>
      </c>
      <c r="C87" s="47">
        <f t="shared" si="3"/>
        <v>511</v>
      </c>
      <c r="D87" s="47">
        <f>D89+D103</f>
        <v>0</v>
      </c>
      <c r="E87" s="47">
        <f t="shared" ref="E87:O87" si="6">E89+E103</f>
        <v>0</v>
      </c>
      <c r="F87" s="47">
        <f t="shared" si="6"/>
        <v>0</v>
      </c>
      <c r="G87" s="47">
        <f t="shared" si="6"/>
        <v>0</v>
      </c>
      <c r="H87" s="47">
        <f t="shared" si="6"/>
        <v>0</v>
      </c>
      <c r="I87" s="47">
        <f t="shared" si="6"/>
        <v>0</v>
      </c>
      <c r="J87" s="47">
        <f t="shared" si="6"/>
        <v>0</v>
      </c>
      <c r="K87" s="47">
        <f t="shared" si="6"/>
        <v>0</v>
      </c>
      <c r="L87" s="47">
        <f t="shared" si="6"/>
        <v>0</v>
      </c>
      <c r="M87" s="47">
        <f t="shared" si="6"/>
        <v>0</v>
      </c>
      <c r="N87" s="47">
        <f t="shared" si="6"/>
        <v>0</v>
      </c>
      <c r="O87" s="47">
        <f t="shared" si="6"/>
        <v>511</v>
      </c>
      <c r="P87" s="19"/>
      <c r="Q87" s="19"/>
    </row>
    <row r="88" spans="1:17">
      <c r="A88" s="17" t="s">
        <v>64</v>
      </c>
      <c r="B88" s="10"/>
      <c r="C88" s="40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19"/>
      <c r="Q88" s="19"/>
    </row>
    <row r="89" spans="1:17">
      <c r="A89" s="17" t="s">
        <v>65</v>
      </c>
      <c r="B89" s="10">
        <v>16</v>
      </c>
      <c r="C89" s="47">
        <f t="shared" si="3"/>
        <v>173</v>
      </c>
      <c r="D89" s="47">
        <f>SUM(D91:D102)</f>
        <v>0</v>
      </c>
      <c r="E89" s="47">
        <f t="shared" ref="E89:O89" si="7">SUM(E91:E102)</f>
        <v>0</v>
      </c>
      <c r="F89" s="47">
        <f t="shared" si="7"/>
        <v>0</v>
      </c>
      <c r="G89" s="47">
        <f t="shared" si="7"/>
        <v>0</v>
      </c>
      <c r="H89" s="47">
        <f t="shared" si="7"/>
        <v>0</v>
      </c>
      <c r="I89" s="47">
        <f t="shared" si="7"/>
        <v>0</v>
      </c>
      <c r="J89" s="47">
        <f t="shared" si="7"/>
        <v>0</v>
      </c>
      <c r="K89" s="47">
        <f t="shared" si="7"/>
        <v>0</v>
      </c>
      <c r="L89" s="47">
        <f t="shared" si="7"/>
        <v>0</v>
      </c>
      <c r="M89" s="47">
        <f t="shared" si="7"/>
        <v>0</v>
      </c>
      <c r="N89" s="47">
        <f t="shared" si="7"/>
        <v>0</v>
      </c>
      <c r="O89" s="47">
        <f t="shared" si="7"/>
        <v>173</v>
      </c>
      <c r="P89" s="19"/>
      <c r="Q89" s="19"/>
    </row>
    <row r="90" spans="1:17">
      <c r="A90" s="17" t="s">
        <v>66</v>
      </c>
      <c r="B90" s="10"/>
      <c r="C90" s="40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19"/>
      <c r="Q90" s="19"/>
    </row>
    <row r="91" spans="1:17">
      <c r="A91" s="13" t="s">
        <v>67</v>
      </c>
      <c r="B91" s="10">
        <v>17</v>
      </c>
      <c r="C91" s="47">
        <f t="shared" si="3"/>
        <v>11</v>
      </c>
      <c r="D91" s="48">
        <v>0</v>
      </c>
      <c r="E91" s="48">
        <v>0</v>
      </c>
      <c r="F91" s="48">
        <v>0</v>
      </c>
      <c r="G91" s="48">
        <v>0</v>
      </c>
      <c r="H91" s="48">
        <v>0</v>
      </c>
      <c r="I91" s="48">
        <v>0</v>
      </c>
      <c r="J91" s="48">
        <v>0</v>
      </c>
      <c r="K91" s="48">
        <v>0</v>
      </c>
      <c r="L91" s="48">
        <v>0</v>
      </c>
      <c r="M91" s="48">
        <v>0</v>
      </c>
      <c r="N91" s="48">
        <v>0</v>
      </c>
      <c r="O91" s="48">
        <v>11</v>
      </c>
      <c r="P91" s="19"/>
      <c r="Q91" s="19"/>
    </row>
    <row r="92" spans="1:17">
      <c r="A92" s="13" t="s">
        <v>68</v>
      </c>
      <c r="B92" s="10">
        <v>18</v>
      </c>
      <c r="C92" s="47">
        <f t="shared" si="3"/>
        <v>0</v>
      </c>
      <c r="D92" s="48">
        <v>0</v>
      </c>
      <c r="E92" s="48">
        <v>0</v>
      </c>
      <c r="F92" s="48">
        <v>0</v>
      </c>
      <c r="G92" s="48">
        <v>0</v>
      </c>
      <c r="H92" s="48">
        <v>0</v>
      </c>
      <c r="I92" s="48">
        <v>0</v>
      </c>
      <c r="J92" s="48">
        <v>0</v>
      </c>
      <c r="K92" s="48">
        <v>0</v>
      </c>
      <c r="L92" s="48">
        <v>0</v>
      </c>
      <c r="M92" s="48">
        <v>0</v>
      </c>
      <c r="N92" s="48">
        <v>0</v>
      </c>
      <c r="O92" s="48">
        <v>0</v>
      </c>
      <c r="P92" s="19"/>
      <c r="Q92" s="19"/>
    </row>
    <row r="93" spans="1:17">
      <c r="A93" s="13" t="s">
        <v>69</v>
      </c>
      <c r="B93" s="10">
        <v>19</v>
      </c>
      <c r="C93" s="47">
        <f t="shared" si="3"/>
        <v>0</v>
      </c>
      <c r="D93" s="48">
        <v>0</v>
      </c>
      <c r="E93" s="48">
        <v>0</v>
      </c>
      <c r="F93" s="48">
        <v>0</v>
      </c>
      <c r="G93" s="48">
        <v>0</v>
      </c>
      <c r="H93" s="48">
        <v>0</v>
      </c>
      <c r="I93" s="48">
        <v>0</v>
      </c>
      <c r="J93" s="48">
        <v>0</v>
      </c>
      <c r="K93" s="48">
        <v>0</v>
      </c>
      <c r="L93" s="48">
        <v>0</v>
      </c>
      <c r="M93" s="48">
        <v>0</v>
      </c>
      <c r="N93" s="48">
        <v>0</v>
      </c>
      <c r="O93" s="48">
        <v>0</v>
      </c>
      <c r="P93" s="19"/>
      <c r="Q93" s="19"/>
    </row>
    <row r="94" spans="1:17">
      <c r="A94" s="13" t="s">
        <v>70</v>
      </c>
      <c r="B94" s="10">
        <v>20</v>
      </c>
      <c r="C94" s="47">
        <f t="shared" si="3"/>
        <v>0</v>
      </c>
      <c r="D94" s="48">
        <v>0</v>
      </c>
      <c r="E94" s="48">
        <v>0</v>
      </c>
      <c r="F94" s="48">
        <v>0</v>
      </c>
      <c r="G94" s="48">
        <v>0</v>
      </c>
      <c r="H94" s="48">
        <v>0</v>
      </c>
      <c r="I94" s="48">
        <v>0</v>
      </c>
      <c r="J94" s="48">
        <v>0</v>
      </c>
      <c r="K94" s="48">
        <v>0</v>
      </c>
      <c r="L94" s="48">
        <v>0</v>
      </c>
      <c r="M94" s="48">
        <v>0</v>
      </c>
      <c r="N94" s="48">
        <v>0</v>
      </c>
      <c r="O94" s="48">
        <v>0</v>
      </c>
      <c r="P94" s="19"/>
      <c r="Q94" s="19"/>
    </row>
    <row r="95" spans="1:17">
      <c r="A95" s="13" t="s">
        <v>71</v>
      </c>
      <c r="B95" s="10">
        <v>21</v>
      </c>
      <c r="C95" s="47">
        <f t="shared" si="3"/>
        <v>3</v>
      </c>
      <c r="D95" s="48">
        <v>0</v>
      </c>
      <c r="E95" s="48">
        <v>0</v>
      </c>
      <c r="F95" s="48">
        <v>0</v>
      </c>
      <c r="G95" s="48">
        <v>0</v>
      </c>
      <c r="H95" s="48">
        <v>0</v>
      </c>
      <c r="I95" s="48">
        <v>0</v>
      </c>
      <c r="J95" s="48">
        <v>0</v>
      </c>
      <c r="K95" s="48">
        <v>0</v>
      </c>
      <c r="L95" s="48">
        <v>0</v>
      </c>
      <c r="M95" s="48">
        <v>0</v>
      </c>
      <c r="N95" s="48">
        <v>0</v>
      </c>
      <c r="O95" s="48">
        <v>3</v>
      </c>
      <c r="P95" s="19"/>
      <c r="Q95" s="19"/>
    </row>
    <row r="96" spans="1:17">
      <c r="A96" s="13" t="s">
        <v>72</v>
      </c>
      <c r="B96" s="10">
        <v>22</v>
      </c>
      <c r="C96" s="47">
        <f t="shared" si="3"/>
        <v>1</v>
      </c>
      <c r="D96" s="48">
        <v>0</v>
      </c>
      <c r="E96" s="48">
        <v>0</v>
      </c>
      <c r="F96" s="48">
        <v>0</v>
      </c>
      <c r="G96" s="48">
        <v>0</v>
      </c>
      <c r="H96" s="48">
        <v>0</v>
      </c>
      <c r="I96" s="48">
        <v>0</v>
      </c>
      <c r="J96" s="48">
        <v>0</v>
      </c>
      <c r="K96" s="48">
        <v>0</v>
      </c>
      <c r="L96" s="48">
        <v>0</v>
      </c>
      <c r="M96" s="48">
        <v>0</v>
      </c>
      <c r="N96" s="48">
        <v>0</v>
      </c>
      <c r="O96" s="48">
        <v>1</v>
      </c>
      <c r="P96" s="19"/>
      <c r="Q96" s="19"/>
    </row>
    <row r="97" spans="1:17">
      <c r="A97" s="13" t="s">
        <v>73</v>
      </c>
      <c r="B97" s="10">
        <v>23</v>
      </c>
      <c r="C97" s="47">
        <f t="shared" si="3"/>
        <v>3</v>
      </c>
      <c r="D97" s="48">
        <v>0</v>
      </c>
      <c r="E97" s="48">
        <v>0</v>
      </c>
      <c r="F97" s="48">
        <v>0</v>
      </c>
      <c r="G97" s="48">
        <v>0</v>
      </c>
      <c r="H97" s="48">
        <v>0</v>
      </c>
      <c r="I97" s="48">
        <v>0</v>
      </c>
      <c r="J97" s="48">
        <v>0</v>
      </c>
      <c r="K97" s="48">
        <v>0</v>
      </c>
      <c r="L97" s="48">
        <v>0</v>
      </c>
      <c r="M97" s="48">
        <v>0</v>
      </c>
      <c r="N97" s="48">
        <v>0</v>
      </c>
      <c r="O97" s="48">
        <v>3</v>
      </c>
      <c r="P97" s="19"/>
      <c r="Q97" s="19"/>
    </row>
    <row r="98" spans="1:17">
      <c r="A98" s="13" t="s">
        <v>74</v>
      </c>
      <c r="B98" s="10">
        <v>24</v>
      </c>
      <c r="C98" s="47">
        <f t="shared" si="3"/>
        <v>12</v>
      </c>
      <c r="D98" s="48">
        <v>0</v>
      </c>
      <c r="E98" s="48">
        <v>0</v>
      </c>
      <c r="F98" s="48">
        <v>0</v>
      </c>
      <c r="G98" s="48">
        <v>0</v>
      </c>
      <c r="H98" s="48">
        <v>0</v>
      </c>
      <c r="I98" s="48">
        <v>0</v>
      </c>
      <c r="J98" s="48">
        <v>0</v>
      </c>
      <c r="K98" s="48">
        <v>0</v>
      </c>
      <c r="L98" s="48">
        <v>0</v>
      </c>
      <c r="M98" s="48">
        <v>0</v>
      </c>
      <c r="N98" s="48">
        <v>0</v>
      </c>
      <c r="O98" s="48">
        <v>12</v>
      </c>
      <c r="P98" s="19"/>
      <c r="Q98" s="19"/>
    </row>
    <row r="99" spans="1:17">
      <c r="A99" s="13" t="s">
        <v>75</v>
      </c>
      <c r="B99" s="10">
        <v>25</v>
      </c>
      <c r="C99" s="47">
        <f t="shared" si="3"/>
        <v>83</v>
      </c>
      <c r="D99" s="48">
        <v>0</v>
      </c>
      <c r="E99" s="48">
        <v>0</v>
      </c>
      <c r="F99" s="48">
        <v>0</v>
      </c>
      <c r="G99" s="48">
        <v>0</v>
      </c>
      <c r="H99" s="48">
        <v>0</v>
      </c>
      <c r="I99" s="48">
        <v>0</v>
      </c>
      <c r="J99" s="48">
        <v>0</v>
      </c>
      <c r="K99" s="48">
        <v>0</v>
      </c>
      <c r="L99" s="48">
        <v>0</v>
      </c>
      <c r="M99" s="48">
        <v>0</v>
      </c>
      <c r="N99" s="48">
        <v>0</v>
      </c>
      <c r="O99" s="48">
        <v>83</v>
      </c>
      <c r="P99" s="19"/>
      <c r="Q99" s="19"/>
    </row>
    <row r="100" spans="1:17">
      <c r="A100" s="13" t="s">
        <v>76</v>
      </c>
      <c r="B100" s="10">
        <v>26</v>
      </c>
      <c r="C100" s="47">
        <f t="shared" si="3"/>
        <v>29</v>
      </c>
      <c r="D100" s="48">
        <v>0</v>
      </c>
      <c r="E100" s="48">
        <v>0</v>
      </c>
      <c r="F100" s="48">
        <v>0</v>
      </c>
      <c r="G100" s="48">
        <v>0</v>
      </c>
      <c r="H100" s="48">
        <v>0</v>
      </c>
      <c r="I100" s="48">
        <v>0</v>
      </c>
      <c r="J100" s="48">
        <v>0</v>
      </c>
      <c r="K100" s="48">
        <v>0</v>
      </c>
      <c r="L100" s="48">
        <v>0</v>
      </c>
      <c r="M100" s="48">
        <v>0</v>
      </c>
      <c r="N100" s="48">
        <v>0</v>
      </c>
      <c r="O100" s="48">
        <v>29</v>
      </c>
      <c r="P100" s="19"/>
      <c r="Q100" s="19"/>
    </row>
    <row r="101" spans="1:17">
      <c r="A101" s="13" t="s">
        <v>77</v>
      </c>
      <c r="B101" s="10">
        <v>27</v>
      </c>
      <c r="C101" s="47">
        <f t="shared" si="3"/>
        <v>29</v>
      </c>
      <c r="D101" s="48">
        <v>0</v>
      </c>
      <c r="E101" s="48">
        <v>0</v>
      </c>
      <c r="F101" s="48">
        <v>0</v>
      </c>
      <c r="G101" s="48">
        <v>0</v>
      </c>
      <c r="H101" s="48">
        <v>0</v>
      </c>
      <c r="I101" s="48">
        <v>0</v>
      </c>
      <c r="J101" s="48">
        <v>0</v>
      </c>
      <c r="K101" s="48">
        <v>0</v>
      </c>
      <c r="L101" s="48">
        <v>0</v>
      </c>
      <c r="M101" s="48">
        <v>0</v>
      </c>
      <c r="N101" s="48">
        <v>0</v>
      </c>
      <c r="O101" s="48">
        <v>29</v>
      </c>
      <c r="P101" s="19"/>
      <c r="Q101" s="19"/>
    </row>
    <row r="102" spans="1:17">
      <c r="A102" s="13" t="s">
        <v>78</v>
      </c>
      <c r="B102" s="10">
        <v>28</v>
      </c>
      <c r="C102" s="47">
        <f t="shared" si="3"/>
        <v>2</v>
      </c>
      <c r="D102" s="48">
        <v>0</v>
      </c>
      <c r="E102" s="48">
        <v>0</v>
      </c>
      <c r="F102" s="48">
        <v>0</v>
      </c>
      <c r="G102" s="48">
        <v>0</v>
      </c>
      <c r="H102" s="48">
        <v>0</v>
      </c>
      <c r="I102" s="48">
        <v>0</v>
      </c>
      <c r="J102" s="48">
        <v>0</v>
      </c>
      <c r="K102" s="48">
        <v>0</v>
      </c>
      <c r="L102" s="48">
        <v>0</v>
      </c>
      <c r="M102" s="48">
        <v>0</v>
      </c>
      <c r="N102" s="48">
        <v>0</v>
      </c>
      <c r="O102" s="48">
        <v>2</v>
      </c>
      <c r="P102" s="19"/>
      <c r="Q102" s="19"/>
    </row>
    <row r="103" spans="1:17">
      <c r="A103" s="17" t="s">
        <v>79</v>
      </c>
      <c r="B103" s="10">
        <v>29</v>
      </c>
      <c r="C103" s="47">
        <f t="shared" si="3"/>
        <v>338</v>
      </c>
      <c r="D103" s="47">
        <f>SUM(D105:D116)</f>
        <v>0</v>
      </c>
      <c r="E103" s="47">
        <f t="shared" ref="E103:O103" si="8">SUM(E105:E116)</f>
        <v>0</v>
      </c>
      <c r="F103" s="47">
        <f t="shared" si="8"/>
        <v>0</v>
      </c>
      <c r="G103" s="47">
        <f t="shared" si="8"/>
        <v>0</v>
      </c>
      <c r="H103" s="47">
        <f t="shared" si="8"/>
        <v>0</v>
      </c>
      <c r="I103" s="47">
        <f t="shared" si="8"/>
        <v>0</v>
      </c>
      <c r="J103" s="47">
        <f t="shared" si="8"/>
        <v>0</v>
      </c>
      <c r="K103" s="47">
        <f t="shared" si="8"/>
        <v>0</v>
      </c>
      <c r="L103" s="47">
        <f t="shared" si="8"/>
        <v>0</v>
      </c>
      <c r="M103" s="47">
        <f t="shared" si="8"/>
        <v>0</v>
      </c>
      <c r="N103" s="47">
        <f t="shared" si="8"/>
        <v>0</v>
      </c>
      <c r="O103" s="47">
        <f t="shared" si="8"/>
        <v>338</v>
      </c>
      <c r="P103" s="19"/>
      <c r="Q103" s="19"/>
    </row>
    <row r="104" spans="1:17">
      <c r="A104" s="17" t="s">
        <v>80</v>
      </c>
      <c r="B104" s="10"/>
      <c r="C104" s="40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19"/>
      <c r="Q104" s="19"/>
    </row>
    <row r="105" spans="1:17">
      <c r="A105" s="13" t="s">
        <v>81</v>
      </c>
      <c r="B105" s="10">
        <v>30</v>
      </c>
      <c r="C105" s="47">
        <f t="shared" si="3"/>
        <v>8</v>
      </c>
      <c r="D105" s="48">
        <v>0</v>
      </c>
      <c r="E105" s="48">
        <v>0</v>
      </c>
      <c r="F105" s="48">
        <v>0</v>
      </c>
      <c r="G105" s="48">
        <v>0</v>
      </c>
      <c r="H105" s="48">
        <v>0</v>
      </c>
      <c r="I105" s="48">
        <v>0</v>
      </c>
      <c r="J105" s="48">
        <v>0</v>
      </c>
      <c r="K105" s="48">
        <v>0</v>
      </c>
      <c r="L105" s="48">
        <v>0</v>
      </c>
      <c r="M105" s="48">
        <v>0</v>
      </c>
      <c r="N105" s="48">
        <v>0</v>
      </c>
      <c r="O105" s="48">
        <v>8</v>
      </c>
      <c r="P105" s="19"/>
      <c r="Q105" s="19"/>
    </row>
    <row r="106" spans="1:17">
      <c r="A106" s="13" t="s">
        <v>68</v>
      </c>
      <c r="B106" s="10">
        <v>31</v>
      </c>
      <c r="C106" s="47">
        <f t="shared" si="3"/>
        <v>0</v>
      </c>
      <c r="D106" s="48">
        <v>0</v>
      </c>
      <c r="E106" s="48">
        <v>0</v>
      </c>
      <c r="F106" s="48">
        <v>0</v>
      </c>
      <c r="G106" s="48">
        <v>0</v>
      </c>
      <c r="H106" s="48">
        <v>0</v>
      </c>
      <c r="I106" s="48">
        <v>0</v>
      </c>
      <c r="J106" s="48">
        <v>0</v>
      </c>
      <c r="K106" s="48">
        <v>0</v>
      </c>
      <c r="L106" s="48">
        <v>0</v>
      </c>
      <c r="M106" s="48">
        <v>0</v>
      </c>
      <c r="N106" s="48">
        <v>0</v>
      </c>
      <c r="O106" s="48">
        <v>0</v>
      </c>
      <c r="P106" s="19"/>
      <c r="Q106" s="19"/>
    </row>
    <row r="107" spans="1:17">
      <c r="A107" s="13" t="s">
        <v>69</v>
      </c>
      <c r="B107" s="10">
        <v>32</v>
      </c>
      <c r="C107" s="47">
        <f t="shared" si="3"/>
        <v>0</v>
      </c>
      <c r="D107" s="48">
        <v>0</v>
      </c>
      <c r="E107" s="48">
        <v>0</v>
      </c>
      <c r="F107" s="48">
        <v>0</v>
      </c>
      <c r="G107" s="48">
        <v>0</v>
      </c>
      <c r="H107" s="48">
        <v>0</v>
      </c>
      <c r="I107" s="48">
        <v>0</v>
      </c>
      <c r="J107" s="48">
        <v>0</v>
      </c>
      <c r="K107" s="48">
        <v>0</v>
      </c>
      <c r="L107" s="48">
        <v>0</v>
      </c>
      <c r="M107" s="48">
        <v>0</v>
      </c>
      <c r="N107" s="48">
        <v>0</v>
      </c>
      <c r="O107" s="48">
        <v>0</v>
      </c>
      <c r="P107" s="19"/>
      <c r="Q107" s="19"/>
    </row>
    <row r="108" spans="1:17">
      <c r="A108" s="13" t="s">
        <v>70</v>
      </c>
      <c r="B108" s="10">
        <v>33</v>
      </c>
      <c r="C108" s="47">
        <f t="shared" si="3"/>
        <v>2</v>
      </c>
      <c r="D108" s="48">
        <v>0</v>
      </c>
      <c r="E108" s="48">
        <v>0</v>
      </c>
      <c r="F108" s="48">
        <v>0</v>
      </c>
      <c r="G108" s="48">
        <v>0</v>
      </c>
      <c r="H108" s="48">
        <v>0</v>
      </c>
      <c r="I108" s="48">
        <v>0</v>
      </c>
      <c r="J108" s="48">
        <v>0</v>
      </c>
      <c r="K108" s="48">
        <v>0</v>
      </c>
      <c r="L108" s="48">
        <v>0</v>
      </c>
      <c r="M108" s="48">
        <v>0</v>
      </c>
      <c r="N108" s="48">
        <v>0</v>
      </c>
      <c r="O108" s="48">
        <v>2</v>
      </c>
      <c r="P108" s="19"/>
      <c r="Q108" s="19"/>
    </row>
    <row r="109" spans="1:17">
      <c r="A109" s="13" t="s">
        <v>71</v>
      </c>
      <c r="B109" s="10">
        <v>34</v>
      </c>
      <c r="C109" s="47">
        <f t="shared" si="3"/>
        <v>0</v>
      </c>
      <c r="D109" s="48">
        <v>0</v>
      </c>
      <c r="E109" s="48">
        <v>0</v>
      </c>
      <c r="F109" s="48">
        <v>0</v>
      </c>
      <c r="G109" s="48">
        <v>0</v>
      </c>
      <c r="H109" s="48">
        <v>0</v>
      </c>
      <c r="I109" s="48">
        <v>0</v>
      </c>
      <c r="J109" s="48">
        <v>0</v>
      </c>
      <c r="K109" s="48">
        <v>0</v>
      </c>
      <c r="L109" s="48">
        <v>0</v>
      </c>
      <c r="M109" s="48">
        <v>0</v>
      </c>
      <c r="N109" s="48">
        <v>0</v>
      </c>
      <c r="O109" s="48">
        <v>0</v>
      </c>
      <c r="P109" s="19"/>
      <c r="Q109" s="19"/>
    </row>
    <row r="110" spans="1:17">
      <c r="A110" s="13" t="s">
        <v>72</v>
      </c>
      <c r="B110" s="10">
        <v>35</v>
      </c>
      <c r="C110" s="47">
        <f t="shared" si="3"/>
        <v>7</v>
      </c>
      <c r="D110" s="48">
        <v>0</v>
      </c>
      <c r="E110" s="48">
        <v>0</v>
      </c>
      <c r="F110" s="48">
        <v>0</v>
      </c>
      <c r="G110" s="48">
        <v>0</v>
      </c>
      <c r="H110" s="48">
        <v>0</v>
      </c>
      <c r="I110" s="48">
        <v>0</v>
      </c>
      <c r="J110" s="48">
        <v>0</v>
      </c>
      <c r="K110" s="48">
        <v>0</v>
      </c>
      <c r="L110" s="48">
        <v>0</v>
      </c>
      <c r="M110" s="48">
        <v>0</v>
      </c>
      <c r="N110" s="48">
        <v>0</v>
      </c>
      <c r="O110" s="48">
        <v>7</v>
      </c>
      <c r="P110" s="19"/>
      <c r="Q110" s="19"/>
    </row>
    <row r="111" spans="1:17">
      <c r="A111" s="13" t="s">
        <v>73</v>
      </c>
      <c r="B111" s="10">
        <v>36</v>
      </c>
      <c r="C111" s="47">
        <f t="shared" si="3"/>
        <v>3</v>
      </c>
      <c r="D111" s="48">
        <v>0</v>
      </c>
      <c r="E111" s="48">
        <v>0</v>
      </c>
      <c r="F111" s="48">
        <v>0</v>
      </c>
      <c r="G111" s="48">
        <v>0</v>
      </c>
      <c r="H111" s="48">
        <v>0</v>
      </c>
      <c r="I111" s="48">
        <v>0</v>
      </c>
      <c r="J111" s="48">
        <v>0</v>
      </c>
      <c r="K111" s="48">
        <v>0</v>
      </c>
      <c r="L111" s="48">
        <v>0</v>
      </c>
      <c r="M111" s="48">
        <v>0</v>
      </c>
      <c r="N111" s="48">
        <v>0</v>
      </c>
      <c r="O111" s="48">
        <v>3</v>
      </c>
      <c r="P111" s="19"/>
      <c r="Q111" s="19"/>
    </row>
    <row r="112" spans="1:17">
      <c r="A112" s="13" t="s">
        <v>74</v>
      </c>
      <c r="B112" s="10">
        <v>37</v>
      </c>
      <c r="C112" s="47">
        <f t="shared" si="3"/>
        <v>36</v>
      </c>
      <c r="D112" s="48">
        <v>0</v>
      </c>
      <c r="E112" s="48">
        <v>0</v>
      </c>
      <c r="F112" s="48">
        <v>0</v>
      </c>
      <c r="G112" s="48">
        <v>0</v>
      </c>
      <c r="H112" s="48">
        <v>0</v>
      </c>
      <c r="I112" s="48">
        <v>0</v>
      </c>
      <c r="J112" s="48">
        <v>0</v>
      </c>
      <c r="K112" s="48">
        <v>0</v>
      </c>
      <c r="L112" s="48">
        <v>0</v>
      </c>
      <c r="M112" s="48">
        <v>0</v>
      </c>
      <c r="N112" s="48">
        <v>0</v>
      </c>
      <c r="O112" s="48">
        <v>36</v>
      </c>
      <c r="P112" s="19"/>
      <c r="Q112" s="19"/>
    </row>
    <row r="113" spans="1:17">
      <c r="A113" s="13" t="s">
        <v>75</v>
      </c>
      <c r="B113" s="10">
        <v>38</v>
      </c>
      <c r="C113" s="47">
        <f t="shared" si="3"/>
        <v>194</v>
      </c>
      <c r="D113" s="48">
        <v>0</v>
      </c>
      <c r="E113" s="48">
        <v>0</v>
      </c>
      <c r="F113" s="48">
        <v>0</v>
      </c>
      <c r="G113" s="48">
        <v>0</v>
      </c>
      <c r="H113" s="48">
        <v>0</v>
      </c>
      <c r="I113" s="48">
        <v>0</v>
      </c>
      <c r="J113" s="48">
        <v>0</v>
      </c>
      <c r="K113" s="48">
        <v>0</v>
      </c>
      <c r="L113" s="48">
        <v>0</v>
      </c>
      <c r="M113" s="48">
        <v>0</v>
      </c>
      <c r="N113" s="48">
        <v>0</v>
      </c>
      <c r="O113" s="48">
        <v>194</v>
      </c>
      <c r="P113" s="19"/>
      <c r="Q113" s="19"/>
    </row>
    <row r="114" spans="1:17">
      <c r="A114" s="13" t="s">
        <v>76</v>
      </c>
      <c r="B114" s="10">
        <v>39</v>
      </c>
      <c r="C114" s="47">
        <f t="shared" si="3"/>
        <v>47</v>
      </c>
      <c r="D114" s="48">
        <v>0</v>
      </c>
      <c r="E114" s="48">
        <v>0</v>
      </c>
      <c r="F114" s="48">
        <v>0</v>
      </c>
      <c r="G114" s="48">
        <v>0</v>
      </c>
      <c r="H114" s="48">
        <v>0</v>
      </c>
      <c r="I114" s="48">
        <v>0</v>
      </c>
      <c r="J114" s="48">
        <v>0</v>
      </c>
      <c r="K114" s="48">
        <v>0</v>
      </c>
      <c r="L114" s="48">
        <v>0</v>
      </c>
      <c r="M114" s="48">
        <v>0</v>
      </c>
      <c r="N114" s="48">
        <v>0</v>
      </c>
      <c r="O114" s="48">
        <v>47</v>
      </c>
      <c r="P114" s="19"/>
      <c r="Q114" s="19"/>
    </row>
    <row r="115" spans="1:17">
      <c r="A115" s="13" t="s">
        <v>77</v>
      </c>
      <c r="B115" s="10">
        <v>40</v>
      </c>
      <c r="C115" s="47">
        <f t="shared" si="3"/>
        <v>38</v>
      </c>
      <c r="D115" s="48">
        <v>0</v>
      </c>
      <c r="E115" s="48">
        <v>0</v>
      </c>
      <c r="F115" s="48">
        <v>0</v>
      </c>
      <c r="G115" s="48">
        <v>0</v>
      </c>
      <c r="H115" s="48">
        <v>0</v>
      </c>
      <c r="I115" s="48">
        <v>0</v>
      </c>
      <c r="J115" s="48">
        <v>0</v>
      </c>
      <c r="K115" s="48">
        <v>0</v>
      </c>
      <c r="L115" s="48">
        <v>0</v>
      </c>
      <c r="M115" s="48">
        <v>0</v>
      </c>
      <c r="N115" s="48">
        <v>0</v>
      </c>
      <c r="O115" s="48">
        <v>38</v>
      </c>
      <c r="P115" s="19"/>
      <c r="Q115" s="19"/>
    </row>
    <row r="116" spans="1:17">
      <c r="A116" s="13" t="s">
        <v>78</v>
      </c>
      <c r="B116" s="10">
        <v>41</v>
      </c>
      <c r="C116" s="47">
        <f t="shared" si="3"/>
        <v>3</v>
      </c>
      <c r="D116" s="48">
        <v>0</v>
      </c>
      <c r="E116" s="48">
        <v>0</v>
      </c>
      <c r="F116" s="48">
        <v>0</v>
      </c>
      <c r="G116" s="48">
        <v>0</v>
      </c>
      <c r="H116" s="48">
        <v>0</v>
      </c>
      <c r="I116" s="48">
        <v>0</v>
      </c>
      <c r="J116" s="48">
        <v>0</v>
      </c>
      <c r="K116" s="48">
        <v>0</v>
      </c>
      <c r="L116" s="48">
        <v>0</v>
      </c>
      <c r="M116" s="48">
        <v>0</v>
      </c>
      <c r="N116" s="48">
        <v>0</v>
      </c>
      <c r="O116" s="48">
        <v>3</v>
      </c>
      <c r="P116" s="19"/>
      <c r="Q116" s="19"/>
    </row>
    <row r="117" spans="1:17" ht="26.25">
      <c r="A117" s="13" t="s">
        <v>82</v>
      </c>
      <c r="B117" s="10">
        <v>42</v>
      </c>
      <c r="C117" s="47">
        <f t="shared" si="3"/>
        <v>19</v>
      </c>
      <c r="D117" s="48">
        <v>0</v>
      </c>
      <c r="E117" s="48">
        <v>0</v>
      </c>
      <c r="F117" s="48">
        <v>0</v>
      </c>
      <c r="G117" s="48">
        <v>0</v>
      </c>
      <c r="H117" s="48">
        <v>0</v>
      </c>
      <c r="I117" s="48">
        <v>0</v>
      </c>
      <c r="J117" s="48">
        <v>0</v>
      </c>
      <c r="K117" s="48">
        <v>0</v>
      </c>
      <c r="L117" s="48">
        <v>0</v>
      </c>
      <c r="M117" s="48">
        <v>0</v>
      </c>
      <c r="N117" s="48">
        <v>0</v>
      </c>
      <c r="O117" s="48">
        <v>19</v>
      </c>
      <c r="P117" s="19"/>
      <c r="Q117" s="19"/>
    </row>
    <row r="118" spans="1:17" ht="26.25">
      <c r="A118" s="13" t="s">
        <v>83</v>
      </c>
      <c r="B118" s="10">
        <v>43</v>
      </c>
      <c r="C118" s="47">
        <f t="shared" si="3"/>
        <v>13</v>
      </c>
      <c r="D118" s="48">
        <v>0</v>
      </c>
      <c r="E118" s="48">
        <v>0</v>
      </c>
      <c r="F118" s="48">
        <v>0</v>
      </c>
      <c r="G118" s="48">
        <v>0</v>
      </c>
      <c r="H118" s="48">
        <v>0</v>
      </c>
      <c r="I118" s="48">
        <v>0</v>
      </c>
      <c r="J118" s="48">
        <v>0</v>
      </c>
      <c r="K118" s="48">
        <v>0</v>
      </c>
      <c r="L118" s="48">
        <v>0</v>
      </c>
      <c r="M118" s="48">
        <v>0</v>
      </c>
      <c r="N118" s="48">
        <v>0</v>
      </c>
      <c r="O118" s="48">
        <v>13</v>
      </c>
      <c r="P118" s="19"/>
      <c r="Q118" s="19"/>
    </row>
    <row r="119" spans="1:17" ht="26.25">
      <c r="A119" s="13" t="s">
        <v>84</v>
      </c>
      <c r="B119" s="10">
        <v>44</v>
      </c>
      <c r="C119" s="47">
        <v>3</v>
      </c>
      <c r="D119" s="48">
        <v>0</v>
      </c>
      <c r="E119" s="48">
        <v>0</v>
      </c>
      <c r="F119" s="48">
        <v>0</v>
      </c>
      <c r="G119" s="48">
        <v>0</v>
      </c>
      <c r="H119" s="48">
        <v>0</v>
      </c>
      <c r="I119" s="48">
        <v>0</v>
      </c>
      <c r="J119" s="48">
        <v>0</v>
      </c>
      <c r="K119" s="48">
        <v>0</v>
      </c>
      <c r="L119" s="48">
        <v>0</v>
      </c>
      <c r="M119" s="48">
        <v>0</v>
      </c>
      <c r="N119" s="48">
        <v>0</v>
      </c>
      <c r="O119" s="48">
        <v>3</v>
      </c>
      <c r="P119" s="19"/>
      <c r="Q119" s="19"/>
    </row>
    <row r="120" spans="1:17" ht="26.25">
      <c r="A120" s="13" t="s">
        <v>85</v>
      </c>
      <c r="B120" s="10">
        <v>45</v>
      </c>
      <c r="C120" s="47">
        <f t="shared" si="3"/>
        <v>511</v>
      </c>
      <c r="D120" s="48">
        <v>0</v>
      </c>
      <c r="E120" s="48">
        <v>0</v>
      </c>
      <c r="F120" s="48">
        <v>0</v>
      </c>
      <c r="G120" s="48">
        <v>0</v>
      </c>
      <c r="H120" s="48">
        <v>0</v>
      </c>
      <c r="I120" s="48">
        <v>0</v>
      </c>
      <c r="J120" s="48">
        <v>0</v>
      </c>
      <c r="K120" s="48">
        <v>0</v>
      </c>
      <c r="L120" s="48">
        <v>0</v>
      </c>
      <c r="M120" s="48">
        <v>0</v>
      </c>
      <c r="N120" s="48">
        <v>0</v>
      </c>
      <c r="O120" s="48">
        <v>511</v>
      </c>
      <c r="P120" s="19"/>
      <c r="Q120" s="19"/>
    </row>
    <row r="121" spans="1:17" ht="64.5">
      <c r="A121" s="13" t="s">
        <v>86</v>
      </c>
      <c r="B121" s="10">
        <v>46</v>
      </c>
      <c r="C121" s="47">
        <f t="shared" si="3"/>
        <v>0</v>
      </c>
      <c r="D121" s="48">
        <v>0</v>
      </c>
      <c r="E121" s="48">
        <v>0</v>
      </c>
      <c r="F121" s="48">
        <v>0</v>
      </c>
      <c r="G121" s="48">
        <v>0</v>
      </c>
      <c r="H121" s="48">
        <v>0</v>
      </c>
      <c r="I121" s="48">
        <v>0</v>
      </c>
      <c r="J121" s="48">
        <v>0</v>
      </c>
      <c r="K121" s="48">
        <v>0</v>
      </c>
      <c r="L121" s="48">
        <v>0</v>
      </c>
      <c r="M121" s="48">
        <v>0</v>
      </c>
      <c r="N121" s="48">
        <v>0</v>
      </c>
      <c r="O121" s="48">
        <v>0</v>
      </c>
      <c r="P121" s="19"/>
      <c r="Q121" s="19"/>
    </row>
    <row r="122" spans="1:17">
      <c r="P122" s="19"/>
      <c r="Q122" s="19"/>
    </row>
    <row r="123" spans="1:17">
      <c r="P123" s="19"/>
      <c r="Q123" s="19"/>
    </row>
    <row r="124" spans="1:17">
      <c r="P124" s="19"/>
      <c r="Q124" s="19"/>
    </row>
    <row r="125" spans="1:17" ht="31.15" customHeight="1">
      <c r="A125" s="55" t="s">
        <v>87</v>
      </c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19"/>
      <c r="Q125" s="19"/>
    </row>
    <row r="126" spans="1:17">
      <c r="P126" s="19"/>
      <c r="Q126" s="19"/>
    </row>
    <row r="127" spans="1:17">
      <c r="A127" s="53" t="s">
        <v>38</v>
      </c>
      <c r="B127" s="53" t="s">
        <v>39</v>
      </c>
      <c r="C127" s="54" t="s">
        <v>88</v>
      </c>
      <c r="D127" s="52" t="s">
        <v>23</v>
      </c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19"/>
      <c r="Q127" s="19"/>
    </row>
    <row r="128" spans="1:17" ht="25.5">
      <c r="A128" s="53"/>
      <c r="B128" s="53"/>
      <c r="C128" s="54"/>
      <c r="D128" s="51" t="s">
        <v>40</v>
      </c>
      <c r="E128" s="9" t="s">
        <v>41</v>
      </c>
      <c r="F128" s="51" t="s">
        <v>43</v>
      </c>
      <c r="G128" s="51" t="s">
        <v>44</v>
      </c>
      <c r="H128" s="9" t="s">
        <v>41</v>
      </c>
      <c r="I128" s="51" t="s">
        <v>46</v>
      </c>
      <c r="J128" s="51" t="s">
        <v>47</v>
      </c>
      <c r="K128" s="51" t="s">
        <v>48</v>
      </c>
      <c r="L128" s="51" t="s">
        <v>49</v>
      </c>
      <c r="M128" s="51" t="s">
        <v>50</v>
      </c>
      <c r="N128" s="51" t="s">
        <v>51</v>
      </c>
      <c r="O128" s="51" t="s">
        <v>52</v>
      </c>
      <c r="P128" s="19"/>
      <c r="Q128" s="19"/>
    </row>
    <row r="129" spans="1:17" ht="240.6" customHeight="1">
      <c r="A129" s="53"/>
      <c r="B129" s="53"/>
      <c r="C129" s="54"/>
      <c r="D129" s="51"/>
      <c r="E129" s="9" t="s">
        <v>42</v>
      </c>
      <c r="F129" s="51"/>
      <c r="G129" s="51"/>
      <c r="H129" s="9" t="s">
        <v>45</v>
      </c>
      <c r="I129" s="51"/>
      <c r="J129" s="51"/>
      <c r="K129" s="51"/>
      <c r="L129" s="51"/>
      <c r="M129" s="51"/>
      <c r="N129" s="51"/>
      <c r="O129" s="51"/>
      <c r="P129" s="19"/>
      <c r="Q129" s="19"/>
    </row>
    <row r="130" spans="1:17">
      <c r="A130" s="16">
        <v>1</v>
      </c>
      <c r="B130" s="16">
        <v>2</v>
      </c>
      <c r="C130" s="16">
        <v>3</v>
      </c>
      <c r="D130" s="16">
        <v>4</v>
      </c>
      <c r="E130" s="16">
        <v>5</v>
      </c>
      <c r="F130" s="16">
        <v>6</v>
      </c>
      <c r="G130" s="16">
        <v>7</v>
      </c>
      <c r="H130" s="16">
        <v>8</v>
      </c>
      <c r="I130" s="16">
        <v>9</v>
      </c>
      <c r="J130" s="16">
        <v>10</v>
      </c>
      <c r="K130" s="16">
        <v>11</v>
      </c>
      <c r="L130" s="16">
        <v>12</v>
      </c>
      <c r="M130" s="16">
        <v>13</v>
      </c>
      <c r="N130" s="15">
        <v>14</v>
      </c>
      <c r="O130" s="15">
        <v>15</v>
      </c>
      <c r="P130" s="19"/>
      <c r="Q130" s="19"/>
    </row>
    <row r="131" spans="1:17">
      <c r="A131" s="17" t="s">
        <v>0</v>
      </c>
      <c r="B131" s="10">
        <v>1</v>
      </c>
      <c r="C131" s="23">
        <f>D131+F131+G131+I131+J131+K131+L131+M131+N131+O131</f>
        <v>0</v>
      </c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19"/>
      <c r="Q131" s="19"/>
    </row>
    <row r="132" spans="1:17" ht="26.25">
      <c r="A132" s="13" t="s">
        <v>53</v>
      </c>
      <c r="B132" s="10">
        <v>2</v>
      </c>
      <c r="C132" s="23">
        <f t="shared" ref="C132:C153" si="9">D132+F132+G132+I132+J132+K132+L132+M132+N132+O132</f>
        <v>0</v>
      </c>
      <c r="D132" s="23">
        <f>SUM(D134:D136)</f>
        <v>0</v>
      </c>
      <c r="E132" s="23">
        <f t="shared" ref="E132:O132" si="10">SUM(E134:E136)</f>
        <v>0</v>
      </c>
      <c r="F132" s="23">
        <f t="shared" si="10"/>
        <v>0</v>
      </c>
      <c r="G132" s="23">
        <f t="shared" si="10"/>
        <v>0</v>
      </c>
      <c r="H132" s="23">
        <f t="shared" si="10"/>
        <v>0</v>
      </c>
      <c r="I132" s="23">
        <f t="shared" si="10"/>
        <v>0</v>
      </c>
      <c r="J132" s="23">
        <f t="shared" si="10"/>
        <v>0</v>
      </c>
      <c r="K132" s="23">
        <f t="shared" si="10"/>
        <v>0</v>
      </c>
      <c r="L132" s="23">
        <f t="shared" si="10"/>
        <v>0</v>
      </c>
      <c r="M132" s="23">
        <f t="shared" si="10"/>
        <v>0</v>
      </c>
      <c r="N132" s="23">
        <f t="shared" si="10"/>
        <v>0</v>
      </c>
      <c r="O132" s="23">
        <f t="shared" si="10"/>
        <v>0</v>
      </c>
      <c r="P132" s="19"/>
      <c r="Q132" s="19"/>
    </row>
    <row r="133" spans="1:17">
      <c r="A133" s="17" t="s">
        <v>54</v>
      </c>
      <c r="B133" s="10"/>
      <c r="C133" s="25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</row>
    <row r="134" spans="1:17">
      <c r="A134" s="17" t="s">
        <v>55</v>
      </c>
      <c r="B134" s="10">
        <v>3</v>
      </c>
      <c r="C134" s="23">
        <f t="shared" si="9"/>
        <v>0</v>
      </c>
      <c r="D134" s="8">
        <v>0</v>
      </c>
      <c r="E134" s="8">
        <v>0</v>
      </c>
      <c r="F134" s="8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8">
        <v>0</v>
      </c>
    </row>
    <row r="135" spans="1:17">
      <c r="A135" s="17" t="s">
        <v>56</v>
      </c>
      <c r="B135" s="10">
        <v>4</v>
      </c>
      <c r="C135" s="23">
        <f t="shared" si="9"/>
        <v>0</v>
      </c>
      <c r="D135" s="8">
        <v>0</v>
      </c>
      <c r="E135" s="8">
        <v>0</v>
      </c>
      <c r="F135" s="8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8">
        <v>0</v>
      </c>
    </row>
    <row r="136" spans="1:17">
      <c r="A136" s="17" t="s">
        <v>57</v>
      </c>
      <c r="B136" s="10">
        <v>5</v>
      </c>
      <c r="C136" s="23">
        <f t="shared" si="9"/>
        <v>0</v>
      </c>
      <c r="D136" s="8">
        <v>0</v>
      </c>
      <c r="E136" s="8">
        <v>0</v>
      </c>
      <c r="F136" s="8">
        <v>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8">
        <v>0</v>
      </c>
      <c r="O136" s="8">
        <v>0</v>
      </c>
    </row>
    <row r="137" spans="1:17">
      <c r="A137" s="12" t="s">
        <v>35</v>
      </c>
      <c r="B137" s="10">
        <v>6</v>
      </c>
      <c r="C137" s="23">
        <f t="shared" si="9"/>
        <v>0</v>
      </c>
      <c r="D137" s="8">
        <v>0</v>
      </c>
      <c r="E137" s="8">
        <v>0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8">
        <v>0</v>
      </c>
      <c r="M137" s="8">
        <v>0</v>
      </c>
      <c r="N137" s="8">
        <v>0</v>
      </c>
      <c r="O137" s="8">
        <v>0</v>
      </c>
    </row>
    <row r="138" spans="1:17" ht="26.25">
      <c r="A138" s="13" t="s">
        <v>92</v>
      </c>
      <c r="B138" s="10">
        <v>7</v>
      </c>
      <c r="C138" s="23">
        <f t="shared" si="9"/>
        <v>0</v>
      </c>
      <c r="D138" s="23">
        <f>SUM(D140:D147)</f>
        <v>0</v>
      </c>
      <c r="E138" s="23">
        <f t="shared" ref="E138:O138" si="11">SUM(E140:E147)</f>
        <v>0</v>
      </c>
      <c r="F138" s="23">
        <f t="shared" si="11"/>
        <v>0</v>
      </c>
      <c r="G138" s="23">
        <f t="shared" si="11"/>
        <v>0</v>
      </c>
      <c r="H138" s="23">
        <f t="shared" si="11"/>
        <v>0</v>
      </c>
      <c r="I138" s="23">
        <f t="shared" si="11"/>
        <v>0</v>
      </c>
      <c r="J138" s="23">
        <f t="shared" si="11"/>
        <v>0</v>
      </c>
      <c r="K138" s="23">
        <f t="shared" si="11"/>
        <v>0</v>
      </c>
      <c r="L138" s="23">
        <f t="shared" si="11"/>
        <v>0</v>
      </c>
      <c r="M138" s="23">
        <f t="shared" si="11"/>
        <v>0</v>
      </c>
      <c r="N138" s="23">
        <f t="shared" si="11"/>
        <v>0</v>
      </c>
      <c r="O138" s="23">
        <f t="shared" si="11"/>
        <v>0</v>
      </c>
    </row>
    <row r="139" spans="1:17">
      <c r="A139" s="17" t="s">
        <v>54</v>
      </c>
      <c r="B139" s="10"/>
      <c r="C139" s="25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</row>
    <row r="140" spans="1:17">
      <c r="A140" s="17" t="s">
        <v>59</v>
      </c>
      <c r="B140" s="10">
        <v>8</v>
      </c>
      <c r="C140" s="23">
        <f t="shared" si="9"/>
        <v>0</v>
      </c>
      <c r="D140" s="8">
        <v>0</v>
      </c>
      <c r="E140" s="8">
        <v>0</v>
      </c>
      <c r="F140" s="8">
        <v>0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v>0</v>
      </c>
      <c r="M140" s="8">
        <v>0</v>
      </c>
      <c r="N140" s="8">
        <v>0</v>
      </c>
      <c r="O140" s="8">
        <v>0</v>
      </c>
    </row>
    <row r="141" spans="1:17">
      <c r="A141" s="18" t="s">
        <v>3</v>
      </c>
      <c r="B141" s="10">
        <v>9</v>
      </c>
      <c r="C141" s="23">
        <f t="shared" si="9"/>
        <v>0</v>
      </c>
      <c r="D141" s="8">
        <v>0</v>
      </c>
      <c r="E141" s="8">
        <v>0</v>
      </c>
      <c r="F141" s="8">
        <v>0</v>
      </c>
      <c r="G141" s="8">
        <v>0</v>
      </c>
      <c r="H141" s="8">
        <v>0</v>
      </c>
      <c r="I141" s="8">
        <v>0</v>
      </c>
      <c r="J141" s="8">
        <v>0</v>
      </c>
      <c r="K141" s="8">
        <v>0</v>
      </c>
      <c r="L141" s="8">
        <v>0</v>
      </c>
      <c r="M141" s="8">
        <v>0</v>
      </c>
      <c r="N141" s="8">
        <v>0</v>
      </c>
      <c r="O141" s="8">
        <v>0</v>
      </c>
    </row>
    <row r="142" spans="1:17">
      <c r="A142" s="18" t="s">
        <v>4</v>
      </c>
      <c r="B142" s="10">
        <v>10</v>
      </c>
      <c r="C142" s="23">
        <f t="shared" si="9"/>
        <v>0</v>
      </c>
      <c r="D142" s="8">
        <v>0</v>
      </c>
      <c r="E142" s="8">
        <v>0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8">
        <v>0</v>
      </c>
      <c r="M142" s="8">
        <v>0</v>
      </c>
      <c r="N142" s="8">
        <v>0</v>
      </c>
      <c r="O142" s="8">
        <v>0</v>
      </c>
    </row>
    <row r="143" spans="1:17">
      <c r="A143" s="18" t="s">
        <v>5</v>
      </c>
      <c r="B143" s="10">
        <v>11</v>
      </c>
      <c r="C143" s="23">
        <f t="shared" si="9"/>
        <v>0</v>
      </c>
      <c r="D143" s="8">
        <v>0</v>
      </c>
      <c r="E143" s="8">
        <v>0</v>
      </c>
      <c r="F143" s="8">
        <v>0</v>
      </c>
      <c r="G143" s="8">
        <v>0</v>
      </c>
      <c r="H143" s="8">
        <v>0</v>
      </c>
      <c r="I143" s="8">
        <v>0</v>
      </c>
      <c r="J143" s="8">
        <v>0</v>
      </c>
      <c r="K143" s="8">
        <v>0</v>
      </c>
      <c r="L143" s="8">
        <v>0</v>
      </c>
      <c r="M143" s="8">
        <v>0</v>
      </c>
      <c r="N143" s="8">
        <v>0</v>
      </c>
      <c r="O143" s="8">
        <v>0</v>
      </c>
    </row>
    <row r="144" spans="1:17">
      <c r="A144" s="18" t="s">
        <v>30</v>
      </c>
      <c r="B144" s="10">
        <v>12</v>
      </c>
      <c r="C144" s="23">
        <f t="shared" si="9"/>
        <v>0</v>
      </c>
      <c r="D144" s="8">
        <v>0</v>
      </c>
      <c r="E144" s="8">
        <v>0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</row>
    <row r="145" spans="1:15">
      <c r="A145" s="17" t="s">
        <v>60</v>
      </c>
      <c r="B145" s="10">
        <v>13</v>
      </c>
      <c r="C145" s="23">
        <f t="shared" si="9"/>
        <v>0</v>
      </c>
      <c r="D145" s="8">
        <v>0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</row>
    <row r="146" spans="1:15" ht="39">
      <c r="A146" s="13" t="s">
        <v>61</v>
      </c>
      <c r="B146" s="10">
        <v>14</v>
      </c>
      <c r="C146" s="23">
        <f t="shared" si="9"/>
        <v>0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</row>
    <row r="147" spans="1:15">
      <c r="A147" s="17" t="s">
        <v>62</v>
      </c>
      <c r="B147" s="10">
        <v>15</v>
      </c>
      <c r="C147" s="23">
        <f t="shared" si="9"/>
        <v>0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</row>
    <row r="148" spans="1:15" ht="39">
      <c r="A148" s="13" t="s">
        <v>90</v>
      </c>
      <c r="B148" s="10">
        <v>16</v>
      </c>
      <c r="C148" s="23">
        <f t="shared" si="9"/>
        <v>0</v>
      </c>
      <c r="D148" s="23">
        <f>D150+D151</f>
        <v>0</v>
      </c>
      <c r="E148" s="23">
        <f t="shared" ref="E148:O148" si="12">E150+E151</f>
        <v>0</v>
      </c>
      <c r="F148" s="23">
        <f t="shared" si="12"/>
        <v>0</v>
      </c>
      <c r="G148" s="23">
        <f t="shared" si="12"/>
        <v>0</v>
      </c>
      <c r="H148" s="23">
        <f t="shared" si="12"/>
        <v>0</v>
      </c>
      <c r="I148" s="23">
        <f t="shared" si="12"/>
        <v>0</v>
      </c>
      <c r="J148" s="23">
        <f t="shared" si="12"/>
        <v>0</v>
      </c>
      <c r="K148" s="23">
        <f t="shared" si="12"/>
        <v>0</v>
      </c>
      <c r="L148" s="23">
        <f t="shared" si="12"/>
        <v>0</v>
      </c>
      <c r="M148" s="23">
        <f t="shared" si="12"/>
        <v>0</v>
      </c>
      <c r="N148" s="23">
        <f t="shared" si="12"/>
        <v>0</v>
      </c>
      <c r="O148" s="23">
        <f t="shared" si="12"/>
        <v>0</v>
      </c>
    </row>
    <row r="149" spans="1:15">
      <c r="A149" s="17" t="s">
        <v>64</v>
      </c>
      <c r="B149" s="10"/>
      <c r="C149" s="25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</row>
    <row r="150" spans="1:15">
      <c r="A150" s="17" t="s">
        <v>32</v>
      </c>
      <c r="B150" s="10">
        <v>17</v>
      </c>
      <c r="C150" s="23">
        <f t="shared" si="9"/>
        <v>0</v>
      </c>
      <c r="D150" s="8">
        <v>0</v>
      </c>
      <c r="E150" s="8">
        <v>0</v>
      </c>
      <c r="F150" s="8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8">
        <v>0</v>
      </c>
      <c r="M150" s="8">
        <v>0</v>
      </c>
      <c r="N150" s="8">
        <v>0</v>
      </c>
      <c r="O150" s="8">
        <v>0</v>
      </c>
    </row>
    <row r="151" spans="1:15">
      <c r="A151" s="17" t="s">
        <v>91</v>
      </c>
      <c r="B151" s="10">
        <v>18</v>
      </c>
      <c r="C151" s="23">
        <f t="shared" si="9"/>
        <v>0</v>
      </c>
      <c r="D151" s="8">
        <v>0</v>
      </c>
      <c r="E151" s="8">
        <v>0</v>
      </c>
      <c r="F151" s="8">
        <v>0</v>
      </c>
      <c r="G151" s="8">
        <v>0</v>
      </c>
      <c r="H151" s="8">
        <v>0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  <c r="N151" s="8">
        <v>0</v>
      </c>
      <c r="O151" s="8">
        <v>0</v>
      </c>
    </row>
    <row r="152" spans="1:15" ht="26.25">
      <c r="A152" s="13" t="s">
        <v>94</v>
      </c>
      <c r="B152" s="10">
        <v>19</v>
      </c>
      <c r="C152" s="23">
        <f t="shared" si="9"/>
        <v>0</v>
      </c>
      <c r="D152" s="8">
        <v>0</v>
      </c>
      <c r="E152" s="8">
        <v>0</v>
      </c>
      <c r="F152" s="8">
        <v>0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  <c r="N152" s="8">
        <v>0</v>
      </c>
      <c r="O152" s="8">
        <v>0</v>
      </c>
    </row>
    <row r="153" spans="1:15" ht="26.25">
      <c r="A153" s="13" t="s">
        <v>93</v>
      </c>
      <c r="B153" s="10">
        <v>20</v>
      </c>
      <c r="C153" s="23">
        <f t="shared" si="9"/>
        <v>0</v>
      </c>
      <c r="D153" s="8">
        <v>0</v>
      </c>
      <c r="E153" s="8">
        <v>0</v>
      </c>
      <c r="F153" s="8">
        <v>0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8">
        <v>0</v>
      </c>
    </row>
    <row r="157" spans="1:15" ht="62.45" customHeight="1">
      <c r="A157" s="58" t="s">
        <v>95</v>
      </c>
      <c r="B157" s="58"/>
      <c r="C157" s="58"/>
      <c r="D157" s="58"/>
      <c r="E157" s="58"/>
      <c r="F157" s="58"/>
      <c r="G157" s="58"/>
      <c r="H157" s="20"/>
      <c r="I157" s="20"/>
      <c r="J157" s="20"/>
      <c r="K157" s="20"/>
      <c r="L157" s="20"/>
      <c r="M157" s="20"/>
      <c r="N157" s="20"/>
      <c r="O157" s="20"/>
    </row>
    <row r="159" spans="1:15" ht="19.149999999999999" customHeight="1">
      <c r="A159" s="51" t="s">
        <v>38</v>
      </c>
      <c r="B159" s="59" t="s">
        <v>25</v>
      </c>
      <c r="C159" s="61" t="s">
        <v>106</v>
      </c>
      <c r="D159" s="60" t="s">
        <v>41</v>
      </c>
      <c r="E159" s="51"/>
      <c r="F159" s="51"/>
      <c r="G159" s="51"/>
    </row>
    <row r="160" spans="1:15">
      <c r="A160" s="51"/>
      <c r="B160" s="59"/>
      <c r="C160" s="62"/>
      <c r="D160" s="60" t="s">
        <v>96</v>
      </c>
      <c r="E160" s="51" t="s">
        <v>97</v>
      </c>
      <c r="F160" s="51" t="s">
        <v>41</v>
      </c>
      <c r="G160" s="51"/>
    </row>
    <row r="161" spans="1:7" ht="109.15" customHeight="1">
      <c r="A161" s="51"/>
      <c r="B161" s="59"/>
      <c r="C161" s="63"/>
      <c r="D161" s="60"/>
      <c r="E161" s="51"/>
      <c r="F161" s="11" t="s">
        <v>98</v>
      </c>
      <c r="G161" s="11" t="s">
        <v>20</v>
      </c>
    </row>
    <row r="162" spans="1:7">
      <c r="A162" s="11">
        <v>1</v>
      </c>
      <c r="B162" s="11">
        <v>2</v>
      </c>
      <c r="C162" s="22">
        <v>3</v>
      </c>
      <c r="D162" s="11">
        <v>4</v>
      </c>
      <c r="E162" s="11">
        <v>5</v>
      </c>
      <c r="F162" s="11">
        <v>6</v>
      </c>
      <c r="G162" s="11">
        <v>7</v>
      </c>
    </row>
    <row r="163" spans="1:7">
      <c r="A163" s="21" t="s">
        <v>0</v>
      </c>
      <c r="B163" s="2">
        <v>1</v>
      </c>
      <c r="C163" s="34">
        <f>D163+E163</f>
        <v>1</v>
      </c>
      <c r="D163" s="36">
        <v>0</v>
      </c>
      <c r="E163" s="34">
        <f>F163+G163</f>
        <v>1</v>
      </c>
      <c r="F163" s="36">
        <v>0</v>
      </c>
      <c r="G163" s="36">
        <v>1</v>
      </c>
    </row>
    <row r="164" spans="1:7" ht="25.5">
      <c r="A164" s="21" t="s">
        <v>29</v>
      </c>
      <c r="B164" s="2">
        <v>2</v>
      </c>
      <c r="C164" s="42">
        <f t="shared" ref="C164:C213" si="13">D164+E164</f>
        <v>94031</v>
      </c>
      <c r="D164" s="43">
        <v>0</v>
      </c>
      <c r="E164" s="42">
        <f t="shared" ref="E164:E173" si="14">F164+G164</f>
        <v>94031</v>
      </c>
      <c r="F164" s="43">
        <v>0</v>
      </c>
      <c r="G164" s="43">
        <v>94031</v>
      </c>
    </row>
    <row r="165" spans="1:7">
      <c r="A165" s="13" t="s">
        <v>1</v>
      </c>
      <c r="B165" s="2"/>
      <c r="C165" s="44"/>
      <c r="D165" s="43"/>
      <c r="E165" s="44"/>
      <c r="F165" s="43"/>
      <c r="G165" s="43"/>
    </row>
    <row r="166" spans="1:7">
      <c r="A166" s="18" t="s">
        <v>2</v>
      </c>
      <c r="B166" s="2">
        <v>3</v>
      </c>
      <c r="C166" s="42">
        <f t="shared" si="13"/>
        <v>64174</v>
      </c>
      <c r="D166" s="43">
        <v>0</v>
      </c>
      <c r="E166" s="42">
        <f t="shared" si="14"/>
        <v>64174</v>
      </c>
      <c r="F166" s="43">
        <v>0</v>
      </c>
      <c r="G166" s="43">
        <v>64174</v>
      </c>
    </row>
    <row r="167" spans="1:7">
      <c r="A167" s="18" t="s">
        <v>3</v>
      </c>
      <c r="B167" s="2">
        <v>4</v>
      </c>
      <c r="C167" s="42">
        <f t="shared" si="13"/>
        <v>29267</v>
      </c>
      <c r="D167" s="43">
        <v>0</v>
      </c>
      <c r="E167" s="42">
        <f t="shared" si="14"/>
        <v>29267</v>
      </c>
      <c r="F167" s="43">
        <v>0</v>
      </c>
      <c r="G167" s="43">
        <v>29267</v>
      </c>
    </row>
    <row r="168" spans="1:7">
      <c r="A168" s="18" t="s">
        <v>4</v>
      </c>
      <c r="B168" s="2">
        <v>5</v>
      </c>
      <c r="C168" s="42">
        <f t="shared" si="13"/>
        <v>14</v>
      </c>
      <c r="D168" s="43">
        <v>0</v>
      </c>
      <c r="E168" s="42">
        <f t="shared" si="14"/>
        <v>14</v>
      </c>
      <c r="F168" s="43">
        <v>0</v>
      </c>
      <c r="G168" s="43">
        <v>14</v>
      </c>
    </row>
    <row r="169" spans="1:7">
      <c r="A169" s="18" t="s">
        <v>5</v>
      </c>
      <c r="B169" s="2">
        <v>6</v>
      </c>
      <c r="C169" s="42">
        <f t="shared" si="13"/>
        <v>0</v>
      </c>
      <c r="D169" s="43">
        <v>0</v>
      </c>
      <c r="E169" s="42">
        <f t="shared" si="14"/>
        <v>0</v>
      </c>
      <c r="F169" s="43">
        <v>0</v>
      </c>
      <c r="G169" s="43">
        <v>0</v>
      </c>
    </row>
    <row r="170" spans="1:7">
      <c r="A170" s="18" t="s">
        <v>30</v>
      </c>
      <c r="B170" s="2">
        <v>7</v>
      </c>
      <c r="C170" s="42">
        <f t="shared" si="13"/>
        <v>0</v>
      </c>
      <c r="D170" s="43">
        <v>0</v>
      </c>
      <c r="E170" s="42">
        <f t="shared" si="14"/>
        <v>0</v>
      </c>
      <c r="F170" s="43">
        <v>0</v>
      </c>
      <c r="G170" s="43">
        <v>0</v>
      </c>
    </row>
    <row r="171" spans="1:7">
      <c r="A171" s="18" t="s">
        <v>7</v>
      </c>
      <c r="B171" s="2">
        <v>8</v>
      </c>
      <c r="C171" s="42">
        <f t="shared" si="13"/>
        <v>576</v>
      </c>
      <c r="D171" s="43">
        <v>0</v>
      </c>
      <c r="E171" s="42">
        <f t="shared" si="14"/>
        <v>576</v>
      </c>
      <c r="F171" s="43">
        <v>0</v>
      </c>
      <c r="G171" s="43">
        <v>576</v>
      </c>
    </row>
    <row r="172" spans="1:7" ht="39">
      <c r="A172" s="18" t="s">
        <v>8</v>
      </c>
      <c r="B172" s="2">
        <v>9</v>
      </c>
      <c r="C172" s="42">
        <f t="shared" si="13"/>
        <v>0</v>
      </c>
      <c r="D172" s="43">
        <v>0</v>
      </c>
      <c r="E172" s="42">
        <f t="shared" si="14"/>
        <v>0</v>
      </c>
      <c r="F172" s="43">
        <v>0</v>
      </c>
      <c r="G172" s="43">
        <v>0</v>
      </c>
    </row>
    <row r="173" spans="1:7">
      <c r="A173" s="18" t="s">
        <v>9</v>
      </c>
      <c r="B173" s="2">
        <v>10</v>
      </c>
      <c r="C173" s="42">
        <f t="shared" si="13"/>
        <v>0</v>
      </c>
      <c r="D173" s="43">
        <v>0</v>
      </c>
      <c r="E173" s="42">
        <f t="shared" si="14"/>
        <v>0</v>
      </c>
      <c r="F173" s="43">
        <v>0</v>
      </c>
      <c r="G173" s="43">
        <v>0</v>
      </c>
    </row>
    <row r="174" spans="1:7" ht="38.25">
      <c r="A174" s="24" t="s">
        <v>99</v>
      </c>
      <c r="B174" s="2">
        <v>11</v>
      </c>
      <c r="C174" s="42">
        <f t="shared" si="13"/>
        <v>312</v>
      </c>
      <c r="D174" s="42">
        <f>D175+D189</f>
        <v>0</v>
      </c>
      <c r="E174" s="42">
        <f>E175+E189</f>
        <v>312</v>
      </c>
      <c r="F174" s="42">
        <f>F175+F189</f>
        <v>0</v>
      </c>
      <c r="G174" s="42">
        <v>312</v>
      </c>
    </row>
    <row r="175" spans="1:7" ht="26.25">
      <c r="A175" s="13" t="s">
        <v>108</v>
      </c>
      <c r="B175" s="2">
        <v>12</v>
      </c>
      <c r="C175" s="42">
        <f t="shared" si="13"/>
        <v>50</v>
      </c>
      <c r="D175" s="45">
        <f>SUM(D177:D188)</f>
        <v>0</v>
      </c>
      <c r="E175" s="42">
        <f>SUM(E177:E188)</f>
        <v>50</v>
      </c>
      <c r="F175" s="45">
        <f>SUM(F177:F188)</f>
        <v>0</v>
      </c>
      <c r="G175" s="45">
        <v>50</v>
      </c>
    </row>
    <row r="176" spans="1:7">
      <c r="A176" s="13" t="s">
        <v>80</v>
      </c>
      <c r="B176" s="2"/>
      <c r="C176" s="44"/>
      <c r="D176" s="43"/>
      <c r="E176" s="44"/>
      <c r="F176" s="43"/>
      <c r="G176" s="43"/>
    </row>
    <row r="177" spans="1:7">
      <c r="A177" s="13" t="s">
        <v>109</v>
      </c>
      <c r="B177" s="2">
        <v>13</v>
      </c>
      <c r="C177" s="42">
        <f t="shared" si="13"/>
        <v>0</v>
      </c>
      <c r="D177" s="43">
        <v>0</v>
      </c>
      <c r="E177" s="42">
        <f>F177+G177</f>
        <v>0</v>
      </c>
      <c r="F177" s="43">
        <v>0</v>
      </c>
      <c r="G177" s="46">
        <v>0</v>
      </c>
    </row>
    <row r="178" spans="1:7">
      <c r="A178" s="13" t="s">
        <v>110</v>
      </c>
      <c r="B178" s="2">
        <v>14</v>
      </c>
      <c r="C178" s="42">
        <f t="shared" si="13"/>
        <v>0</v>
      </c>
      <c r="D178" s="43">
        <v>0</v>
      </c>
      <c r="E178" s="42">
        <f t="shared" ref="E178:E188" si="15">F178+G178</f>
        <v>0</v>
      </c>
      <c r="F178" s="43">
        <v>0</v>
      </c>
      <c r="G178" s="46">
        <v>0</v>
      </c>
    </row>
    <row r="179" spans="1:7">
      <c r="A179" s="13" t="s">
        <v>111</v>
      </c>
      <c r="B179" s="2">
        <v>15</v>
      </c>
      <c r="C179" s="42">
        <f t="shared" si="13"/>
        <v>0</v>
      </c>
      <c r="D179" s="43">
        <v>0</v>
      </c>
      <c r="E179" s="42">
        <f t="shared" si="15"/>
        <v>0</v>
      </c>
      <c r="F179" s="43">
        <v>0</v>
      </c>
      <c r="G179" s="46">
        <v>0</v>
      </c>
    </row>
    <row r="180" spans="1:7">
      <c r="A180" s="13" t="s">
        <v>112</v>
      </c>
      <c r="B180" s="2">
        <v>16</v>
      </c>
      <c r="C180" s="42">
        <f t="shared" si="13"/>
        <v>0</v>
      </c>
      <c r="D180" s="43">
        <v>0</v>
      </c>
      <c r="E180" s="42">
        <f t="shared" si="15"/>
        <v>0</v>
      </c>
      <c r="F180" s="43">
        <v>0</v>
      </c>
      <c r="G180" s="46">
        <v>0</v>
      </c>
    </row>
    <row r="181" spans="1:7">
      <c r="A181" s="13" t="s">
        <v>113</v>
      </c>
      <c r="B181" s="2">
        <v>17</v>
      </c>
      <c r="C181" s="42">
        <f t="shared" si="13"/>
        <v>0</v>
      </c>
      <c r="D181" s="43">
        <v>0</v>
      </c>
      <c r="E181" s="42">
        <f t="shared" si="15"/>
        <v>0</v>
      </c>
      <c r="F181" s="43">
        <v>0</v>
      </c>
      <c r="G181" s="46">
        <v>0</v>
      </c>
    </row>
    <row r="182" spans="1:7">
      <c r="A182" s="13" t="s">
        <v>114</v>
      </c>
      <c r="B182" s="2">
        <v>18</v>
      </c>
      <c r="C182" s="42">
        <f t="shared" si="13"/>
        <v>0</v>
      </c>
      <c r="D182" s="43">
        <v>0</v>
      </c>
      <c r="E182" s="42">
        <f t="shared" si="15"/>
        <v>0</v>
      </c>
      <c r="F182" s="43">
        <v>0</v>
      </c>
      <c r="G182" s="46">
        <v>0</v>
      </c>
    </row>
    <row r="183" spans="1:7">
      <c r="A183" s="13" t="s">
        <v>115</v>
      </c>
      <c r="B183" s="2">
        <v>19</v>
      </c>
      <c r="C183" s="42">
        <f t="shared" si="13"/>
        <v>1</v>
      </c>
      <c r="D183" s="43">
        <v>0</v>
      </c>
      <c r="E183" s="42">
        <f t="shared" si="15"/>
        <v>1</v>
      </c>
      <c r="F183" s="43">
        <v>0</v>
      </c>
      <c r="G183" s="46">
        <v>1</v>
      </c>
    </row>
    <row r="184" spans="1:7">
      <c r="A184" s="13" t="s">
        <v>116</v>
      </c>
      <c r="B184" s="2">
        <v>20</v>
      </c>
      <c r="C184" s="42">
        <f t="shared" si="13"/>
        <v>2</v>
      </c>
      <c r="D184" s="43">
        <v>0</v>
      </c>
      <c r="E184" s="42">
        <f t="shared" si="15"/>
        <v>2</v>
      </c>
      <c r="F184" s="43">
        <v>0</v>
      </c>
      <c r="G184" s="46">
        <v>2</v>
      </c>
    </row>
    <row r="185" spans="1:7">
      <c r="A185" s="13" t="s">
        <v>117</v>
      </c>
      <c r="B185" s="2">
        <v>21</v>
      </c>
      <c r="C185" s="42">
        <f t="shared" si="13"/>
        <v>22</v>
      </c>
      <c r="D185" s="43">
        <v>0</v>
      </c>
      <c r="E185" s="42">
        <f t="shared" si="15"/>
        <v>22</v>
      </c>
      <c r="F185" s="43">
        <v>0</v>
      </c>
      <c r="G185" s="43">
        <v>22</v>
      </c>
    </row>
    <row r="186" spans="1:7">
      <c r="A186" s="13" t="s">
        <v>118</v>
      </c>
      <c r="B186" s="2">
        <v>22</v>
      </c>
      <c r="C186" s="42">
        <f t="shared" si="13"/>
        <v>9</v>
      </c>
      <c r="D186" s="43">
        <v>0</v>
      </c>
      <c r="E186" s="42">
        <f t="shared" si="15"/>
        <v>9</v>
      </c>
      <c r="F186" s="43">
        <v>0</v>
      </c>
      <c r="G186" s="43">
        <v>9</v>
      </c>
    </row>
    <row r="187" spans="1:7">
      <c r="A187" s="13" t="s">
        <v>119</v>
      </c>
      <c r="B187" s="2">
        <v>23</v>
      </c>
      <c r="C187" s="42">
        <f t="shared" si="13"/>
        <v>13</v>
      </c>
      <c r="D187" s="43">
        <v>0</v>
      </c>
      <c r="E187" s="42">
        <f t="shared" si="15"/>
        <v>13</v>
      </c>
      <c r="F187" s="43">
        <v>0</v>
      </c>
      <c r="G187" s="43">
        <v>13</v>
      </c>
    </row>
    <row r="188" spans="1:7">
      <c r="A188" s="13" t="s">
        <v>120</v>
      </c>
      <c r="B188" s="2">
        <v>24</v>
      </c>
      <c r="C188" s="42">
        <f t="shared" si="13"/>
        <v>3</v>
      </c>
      <c r="D188" s="43">
        <v>0</v>
      </c>
      <c r="E188" s="42">
        <f t="shared" si="15"/>
        <v>3</v>
      </c>
      <c r="F188" s="43">
        <v>0</v>
      </c>
      <c r="G188" s="43">
        <v>3</v>
      </c>
    </row>
    <row r="189" spans="1:7">
      <c r="A189" s="13" t="s">
        <v>100</v>
      </c>
      <c r="B189" s="2">
        <v>25</v>
      </c>
      <c r="C189" s="42">
        <f t="shared" si="13"/>
        <v>262</v>
      </c>
      <c r="D189" s="42">
        <f>SUM(D191:D202)</f>
        <v>0</v>
      </c>
      <c r="E189" s="42">
        <f>SUM(E191:E202)</f>
        <v>262</v>
      </c>
      <c r="F189" s="42">
        <f>SUM(F191:F202)</f>
        <v>0</v>
      </c>
      <c r="G189" s="42">
        <f>SUM(G191:G202)</f>
        <v>262</v>
      </c>
    </row>
    <row r="190" spans="1:7">
      <c r="A190" s="13" t="s">
        <v>80</v>
      </c>
      <c r="B190" s="2"/>
      <c r="C190" s="44"/>
      <c r="D190" s="43"/>
      <c r="E190" s="44"/>
      <c r="F190" s="43"/>
      <c r="G190" s="43"/>
    </row>
    <row r="191" spans="1:7">
      <c r="A191" s="13" t="s">
        <v>121</v>
      </c>
      <c r="B191" s="2">
        <v>26</v>
      </c>
      <c r="C191" s="42">
        <f t="shared" si="13"/>
        <v>0</v>
      </c>
      <c r="D191" s="43">
        <v>0</v>
      </c>
      <c r="E191" s="42">
        <f t="shared" ref="E191:E207" si="16">F191+G191</f>
        <v>0</v>
      </c>
      <c r="F191" s="43">
        <v>0</v>
      </c>
      <c r="G191" s="46">
        <v>0</v>
      </c>
    </row>
    <row r="192" spans="1:7">
      <c r="A192" s="13" t="s">
        <v>110</v>
      </c>
      <c r="B192" s="2">
        <v>27</v>
      </c>
      <c r="C192" s="42">
        <f t="shared" si="13"/>
        <v>0</v>
      </c>
      <c r="D192" s="43">
        <v>0</v>
      </c>
      <c r="E192" s="42">
        <f t="shared" si="16"/>
        <v>0</v>
      </c>
      <c r="F192" s="43">
        <v>0</v>
      </c>
      <c r="G192" s="46">
        <v>0</v>
      </c>
    </row>
    <row r="193" spans="1:7">
      <c r="A193" s="13" t="s">
        <v>111</v>
      </c>
      <c r="B193" s="2">
        <v>28</v>
      </c>
      <c r="C193" s="42">
        <f t="shared" si="13"/>
        <v>0</v>
      </c>
      <c r="D193" s="43">
        <v>0</v>
      </c>
      <c r="E193" s="42">
        <f t="shared" si="16"/>
        <v>0</v>
      </c>
      <c r="F193" s="43">
        <v>0</v>
      </c>
      <c r="G193" s="46">
        <v>0</v>
      </c>
    </row>
    <row r="194" spans="1:7">
      <c r="A194" s="13" t="s">
        <v>112</v>
      </c>
      <c r="B194" s="2">
        <v>29</v>
      </c>
      <c r="C194" s="42">
        <f t="shared" si="13"/>
        <v>0</v>
      </c>
      <c r="D194" s="43">
        <v>0</v>
      </c>
      <c r="E194" s="42">
        <f t="shared" si="16"/>
        <v>0</v>
      </c>
      <c r="F194" s="43">
        <v>0</v>
      </c>
      <c r="G194" s="46">
        <v>0</v>
      </c>
    </row>
    <row r="195" spans="1:7">
      <c r="A195" s="13" t="s">
        <v>113</v>
      </c>
      <c r="B195" s="2">
        <v>30</v>
      </c>
      <c r="C195" s="42">
        <f t="shared" si="13"/>
        <v>0</v>
      </c>
      <c r="D195" s="43">
        <v>0</v>
      </c>
      <c r="E195" s="42">
        <f t="shared" si="16"/>
        <v>0</v>
      </c>
      <c r="F195" s="43">
        <v>0</v>
      </c>
      <c r="G195" s="46">
        <v>0</v>
      </c>
    </row>
    <row r="196" spans="1:7">
      <c r="A196" s="13" t="s">
        <v>114</v>
      </c>
      <c r="B196" s="2">
        <v>31</v>
      </c>
      <c r="C196" s="42">
        <f t="shared" si="13"/>
        <v>0</v>
      </c>
      <c r="D196" s="43">
        <v>0</v>
      </c>
      <c r="E196" s="42">
        <f t="shared" si="16"/>
        <v>0</v>
      </c>
      <c r="F196" s="43">
        <v>0</v>
      </c>
      <c r="G196" s="46">
        <v>0</v>
      </c>
    </row>
    <row r="197" spans="1:7">
      <c r="A197" s="13" t="s">
        <v>115</v>
      </c>
      <c r="B197" s="2">
        <v>32</v>
      </c>
      <c r="C197" s="42">
        <f t="shared" si="13"/>
        <v>2</v>
      </c>
      <c r="D197" s="43">
        <v>0</v>
      </c>
      <c r="E197" s="42">
        <f t="shared" si="16"/>
        <v>2</v>
      </c>
      <c r="F197" s="43">
        <v>0</v>
      </c>
      <c r="G197" s="46">
        <v>2</v>
      </c>
    </row>
    <row r="198" spans="1:7">
      <c r="A198" s="13" t="s">
        <v>116</v>
      </c>
      <c r="B198" s="2">
        <v>33</v>
      </c>
      <c r="C198" s="42">
        <f t="shared" si="13"/>
        <v>9</v>
      </c>
      <c r="D198" s="43">
        <v>0</v>
      </c>
      <c r="E198" s="42">
        <f t="shared" si="16"/>
        <v>9</v>
      </c>
      <c r="F198" s="43">
        <v>0</v>
      </c>
      <c r="G198" s="46">
        <v>9</v>
      </c>
    </row>
    <row r="199" spans="1:7">
      <c r="A199" s="13" t="s">
        <v>117</v>
      </c>
      <c r="B199" s="2">
        <v>34</v>
      </c>
      <c r="C199" s="42">
        <f t="shared" si="13"/>
        <v>109</v>
      </c>
      <c r="D199" s="43">
        <v>0</v>
      </c>
      <c r="E199" s="42">
        <f t="shared" si="16"/>
        <v>109</v>
      </c>
      <c r="F199" s="43">
        <v>0</v>
      </c>
      <c r="G199" s="43">
        <v>109</v>
      </c>
    </row>
    <row r="200" spans="1:7">
      <c r="A200" s="13" t="s">
        <v>118</v>
      </c>
      <c r="B200" s="2">
        <v>35</v>
      </c>
      <c r="C200" s="42">
        <f t="shared" si="13"/>
        <v>42</v>
      </c>
      <c r="D200" s="43">
        <v>0</v>
      </c>
      <c r="E200" s="42">
        <f t="shared" si="16"/>
        <v>42</v>
      </c>
      <c r="F200" s="43">
        <v>0</v>
      </c>
      <c r="G200" s="43">
        <v>42</v>
      </c>
    </row>
    <row r="201" spans="1:7">
      <c r="A201" s="13" t="s">
        <v>119</v>
      </c>
      <c r="B201" s="2">
        <v>36</v>
      </c>
      <c r="C201" s="42">
        <f t="shared" si="13"/>
        <v>79</v>
      </c>
      <c r="D201" s="43">
        <v>0</v>
      </c>
      <c r="E201" s="42">
        <f t="shared" si="16"/>
        <v>79</v>
      </c>
      <c r="F201" s="43">
        <v>0</v>
      </c>
      <c r="G201" s="43">
        <v>79</v>
      </c>
    </row>
    <row r="202" spans="1:7">
      <c r="A202" s="13" t="s">
        <v>120</v>
      </c>
      <c r="B202" s="2">
        <v>37</v>
      </c>
      <c r="C202" s="42">
        <f t="shared" si="13"/>
        <v>21</v>
      </c>
      <c r="D202" s="43">
        <v>0</v>
      </c>
      <c r="E202" s="42">
        <f t="shared" si="16"/>
        <v>21</v>
      </c>
      <c r="F202" s="43">
        <v>0</v>
      </c>
      <c r="G202" s="43">
        <v>21</v>
      </c>
    </row>
    <row r="203" spans="1:7" ht="25.5">
      <c r="A203" s="9" t="s">
        <v>101</v>
      </c>
      <c r="B203" s="2">
        <v>38</v>
      </c>
      <c r="C203" s="42">
        <f t="shared" si="13"/>
        <v>0</v>
      </c>
      <c r="D203" s="43">
        <v>0</v>
      </c>
      <c r="E203" s="42">
        <f t="shared" si="16"/>
        <v>0</v>
      </c>
      <c r="F203" s="43">
        <v>0</v>
      </c>
      <c r="G203" s="43">
        <v>0</v>
      </c>
    </row>
    <row r="204" spans="1:7" ht="25.5">
      <c r="A204" s="9" t="s">
        <v>102</v>
      </c>
      <c r="B204" s="2">
        <v>39</v>
      </c>
      <c r="C204" s="42">
        <f t="shared" si="13"/>
        <v>0</v>
      </c>
      <c r="D204" s="43">
        <v>0</v>
      </c>
      <c r="E204" s="42">
        <f t="shared" si="16"/>
        <v>0</v>
      </c>
      <c r="F204" s="43">
        <v>0</v>
      </c>
      <c r="G204" s="43">
        <v>0</v>
      </c>
    </row>
    <row r="205" spans="1:7" ht="25.5">
      <c r="A205" s="9" t="s">
        <v>16</v>
      </c>
      <c r="B205" s="2">
        <v>40</v>
      </c>
      <c r="C205" s="42">
        <f t="shared" si="13"/>
        <v>24</v>
      </c>
      <c r="D205" s="43">
        <v>0</v>
      </c>
      <c r="E205" s="42">
        <f t="shared" si="16"/>
        <v>24</v>
      </c>
      <c r="F205" s="43">
        <v>0</v>
      </c>
      <c r="G205" s="43">
        <v>24</v>
      </c>
    </row>
    <row r="206" spans="1:7" ht="26.25">
      <c r="A206" s="13" t="s">
        <v>17</v>
      </c>
      <c r="B206" s="2">
        <v>41</v>
      </c>
      <c r="C206" s="42">
        <f t="shared" si="13"/>
        <v>312</v>
      </c>
      <c r="D206" s="43">
        <v>0</v>
      </c>
      <c r="E206" s="42">
        <f t="shared" si="16"/>
        <v>312</v>
      </c>
      <c r="F206" s="43">
        <v>0</v>
      </c>
      <c r="G206" s="43">
        <v>312</v>
      </c>
    </row>
    <row r="207" spans="1:7" ht="26.25">
      <c r="A207" s="13" t="s">
        <v>103</v>
      </c>
      <c r="B207" s="2">
        <v>42</v>
      </c>
      <c r="C207" s="42">
        <f t="shared" si="13"/>
        <v>0</v>
      </c>
      <c r="D207" s="43">
        <v>0</v>
      </c>
      <c r="E207" s="42">
        <f t="shared" si="16"/>
        <v>0</v>
      </c>
      <c r="F207" s="43">
        <v>0</v>
      </c>
      <c r="G207" s="43">
        <v>0</v>
      </c>
    </row>
    <row r="208" spans="1:7" ht="26.25">
      <c r="A208" s="13" t="s">
        <v>104</v>
      </c>
      <c r="B208" s="2">
        <v>43</v>
      </c>
      <c r="C208" s="42">
        <f t="shared" si="13"/>
        <v>5</v>
      </c>
      <c r="D208" s="42">
        <f>SUM(D210:D213)</f>
        <v>0</v>
      </c>
      <c r="E208" s="42">
        <f>SUM(E210:E213)</f>
        <v>5</v>
      </c>
      <c r="F208" s="42">
        <f>SUM(F210:F213)</f>
        <v>0</v>
      </c>
      <c r="G208" s="42">
        <f>SUM(G210:G213)</f>
        <v>5</v>
      </c>
    </row>
    <row r="209" spans="1:7">
      <c r="A209" s="13" t="s">
        <v>1</v>
      </c>
      <c r="B209" s="2"/>
      <c r="C209" s="44"/>
      <c r="D209" s="43"/>
      <c r="E209" s="45"/>
      <c r="F209" s="43"/>
      <c r="G209" s="43"/>
    </row>
    <row r="210" spans="1:7">
      <c r="A210" s="18" t="s">
        <v>55</v>
      </c>
      <c r="B210" s="2">
        <v>44</v>
      </c>
      <c r="C210" s="42">
        <f t="shared" si="13"/>
        <v>0</v>
      </c>
      <c r="D210" s="43">
        <v>0</v>
      </c>
      <c r="E210" s="42">
        <f>F210+G210</f>
        <v>0</v>
      </c>
      <c r="F210" s="43">
        <v>0</v>
      </c>
      <c r="G210" s="43">
        <v>0</v>
      </c>
    </row>
    <row r="211" spans="1:7">
      <c r="A211" s="18" t="s">
        <v>56</v>
      </c>
      <c r="B211" s="2">
        <v>45</v>
      </c>
      <c r="C211" s="42">
        <f t="shared" si="13"/>
        <v>3</v>
      </c>
      <c r="D211" s="43">
        <v>0</v>
      </c>
      <c r="E211" s="42">
        <f>F211+G211</f>
        <v>3</v>
      </c>
      <c r="F211" s="43">
        <v>0</v>
      </c>
      <c r="G211" s="43">
        <v>3</v>
      </c>
    </row>
    <row r="212" spans="1:7">
      <c r="A212" s="18" t="s">
        <v>105</v>
      </c>
      <c r="B212" s="2">
        <v>46</v>
      </c>
      <c r="C212" s="42">
        <f t="shared" si="13"/>
        <v>1</v>
      </c>
      <c r="D212" s="43">
        <v>0</v>
      </c>
      <c r="E212" s="42">
        <f>F212+G212</f>
        <v>1</v>
      </c>
      <c r="F212" s="43">
        <v>0</v>
      </c>
      <c r="G212" s="43">
        <v>1</v>
      </c>
    </row>
    <row r="213" spans="1:7">
      <c r="A213" s="18" t="s">
        <v>57</v>
      </c>
      <c r="B213" s="2">
        <v>47</v>
      </c>
      <c r="C213" s="42">
        <f t="shared" si="13"/>
        <v>1</v>
      </c>
      <c r="D213" s="43">
        <v>0</v>
      </c>
      <c r="E213" s="42">
        <f>F213+G213</f>
        <v>1</v>
      </c>
      <c r="F213" s="43">
        <v>0</v>
      </c>
      <c r="G213" s="43">
        <v>1</v>
      </c>
    </row>
    <row r="214" spans="1:7" ht="15.75">
      <c r="A214" s="14"/>
    </row>
    <row r="216" spans="1:7" ht="57" customHeight="1">
      <c r="A216" s="78" t="s">
        <v>127</v>
      </c>
      <c r="B216" s="78"/>
      <c r="C216" s="78"/>
      <c r="D216" s="78"/>
      <c r="E216" s="78"/>
      <c r="F216" s="78"/>
      <c r="G216" s="78"/>
    </row>
    <row r="218" spans="1:7" ht="21.6" customHeight="1">
      <c r="A218" s="51" t="s">
        <v>38</v>
      </c>
      <c r="B218" s="59" t="s">
        <v>25</v>
      </c>
      <c r="C218" s="61" t="s">
        <v>106</v>
      </c>
      <c r="D218" s="60" t="s">
        <v>41</v>
      </c>
      <c r="E218" s="51"/>
      <c r="F218" s="51"/>
      <c r="G218" s="51"/>
    </row>
    <row r="219" spans="1:7">
      <c r="A219" s="51"/>
      <c r="B219" s="59"/>
      <c r="C219" s="62"/>
      <c r="D219" s="60" t="s">
        <v>96</v>
      </c>
      <c r="E219" s="51" t="s">
        <v>97</v>
      </c>
      <c r="F219" s="51" t="s">
        <v>41</v>
      </c>
      <c r="G219" s="51"/>
    </row>
    <row r="220" spans="1:7" ht="106.15" customHeight="1">
      <c r="A220" s="51"/>
      <c r="B220" s="59"/>
      <c r="C220" s="63"/>
      <c r="D220" s="60"/>
      <c r="E220" s="51"/>
      <c r="F220" s="11" t="s">
        <v>98</v>
      </c>
      <c r="G220" s="11" t="s">
        <v>20</v>
      </c>
    </row>
    <row r="221" spans="1:7">
      <c r="A221" s="11">
        <v>1</v>
      </c>
      <c r="B221" s="11">
        <v>2</v>
      </c>
      <c r="C221" s="22">
        <v>3</v>
      </c>
      <c r="D221" s="11">
        <v>4</v>
      </c>
      <c r="E221" s="11">
        <v>5</v>
      </c>
      <c r="F221" s="11">
        <v>6</v>
      </c>
      <c r="G221" s="11">
        <v>7</v>
      </c>
    </row>
    <row r="222" spans="1:7">
      <c r="A222" s="6" t="s">
        <v>0</v>
      </c>
      <c r="B222" s="10">
        <v>1</v>
      </c>
      <c r="C222" s="23">
        <f>D222+E222</f>
        <v>0</v>
      </c>
      <c r="D222" s="8">
        <v>0</v>
      </c>
      <c r="E222" s="34">
        <f t="shared" ref="E222:E242" si="17">F222+G222</f>
        <v>0</v>
      </c>
      <c r="F222" s="8">
        <v>0</v>
      </c>
      <c r="G222" s="8">
        <v>0</v>
      </c>
    </row>
    <row r="223" spans="1:7" ht="30">
      <c r="A223" s="6" t="s">
        <v>122</v>
      </c>
      <c r="B223" s="10">
        <v>2</v>
      </c>
      <c r="C223" s="23">
        <f t="shared" ref="C223:C242" si="18">D223+E223</f>
        <v>0</v>
      </c>
      <c r="D223" s="23">
        <f>SUM(D225:D232)</f>
        <v>0</v>
      </c>
      <c r="E223" s="34">
        <f t="shared" si="17"/>
        <v>0</v>
      </c>
      <c r="F223" s="23">
        <f>SUM(F225:F232)</f>
        <v>0</v>
      </c>
      <c r="G223" s="23">
        <f>SUM(G225:G232)</f>
        <v>0</v>
      </c>
    </row>
    <row r="224" spans="1:7">
      <c r="A224" s="6" t="s">
        <v>123</v>
      </c>
      <c r="B224" s="10"/>
      <c r="C224" s="25"/>
      <c r="D224" s="8"/>
      <c r="E224" s="35"/>
      <c r="F224" s="8"/>
      <c r="G224" s="8"/>
    </row>
    <row r="225" spans="1:7">
      <c r="A225" s="6" t="s">
        <v>2</v>
      </c>
      <c r="B225" s="10">
        <v>3</v>
      </c>
      <c r="C225" s="23">
        <f t="shared" si="18"/>
        <v>0</v>
      </c>
      <c r="D225" s="8">
        <v>0</v>
      </c>
      <c r="E225" s="34">
        <f t="shared" si="17"/>
        <v>0</v>
      </c>
      <c r="F225" s="8">
        <v>0</v>
      </c>
      <c r="G225" s="8">
        <v>0</v>
      </c>
    </row>
    <row r="226" spans="1:7">
      <c r="A226" s="6" t="s">
        <v>3</v>
      </c>
      <c r="B226" s="10">
        <v>4</v>
      </c>
      <c r="C226" s="23">
        <f t="shared" si="18"/>
        <v>0</v>
      </c>
      <c r="D226" s="8">
        <v>0</v>
      </c>
      <c r="E226" s="34">
        <f t="shared" si="17"/>
        <v>0</v>
      </c>
      <c r="F226" s="8">
        <v>0</v>
      </c>
      <c r="G226" s="8">
        <v>0</v>
      </c>
    </row>
    <row r="227" spans="1:7">
      <c r="A227" s="6" t="s">
        <v>4</v>
      </c>
      <c r="B227" s="10">
        <v>5</v>
      </c>
      <c r="C227" s="23">
        <f t="shared" si="18"/>
        <v>0</v>
      </c>
      <c r="D227" s="8">
        <v>0</v>
      </c>
      <c r="E227" s="34">
        <f t="shared" si="17"/>
        <v>0</v>
      </c>
      <c r="F227" s="8">
        <v>0</v>
      </c>
      <c r="G227" s="8">
        <v>0</v>
      </c>
    </row>
    <row r="228" spans="1:7">
      <c r="A228" s="6" t="s">
        <v>5</v>
      </c>
      <c r="B228" s="10">
        <v>6</v>
      </c>
      <c r="C228" s="23">
        <f t="shared" si="18"/>
        <v>0</v>
      </c>
      <c r="D228" s="8">
        <v>0</v>
      </c>
      <c r="E228" s="34">
        <f t="shared" si="17"/>
        <v>0</v>
      </c>
      <c r="F228" s="8">
        <v>0</v>
      </c>
      <c r="G228" s="8">
        <v>0</v>
      </c>
    </row>
    <row r="229" spans="1:7">
      <c r="A229" s="6" t="s">
        <v>30</v>
      </c>
      <c r="B229" s="10">
        <v>7</v>
      </c>
      <c r="C229" s="23">
        <f t="shared" si="18"/>
        <v>0</v>
      </c>
      <c r="D229" s="8">
        <v>0</v>
      </c>
      <c r="E229" s="34">
        <f t="shared" si="17"/>
        <v>0</v>
      </c>
      <c r="F229" s="8">
        <v>0</v>
      </c>
      <c r="G229" s="8">
        <v>0</v>
      </c>
    </row>
    <row r="230" spans="1:7">
      <c r="A230" s="6" t="s">
        <v>7</v>
      </c>
      <c r="B230" s="10">
        <v>8</v>
      </c>
      <c r="C230" s="23">
        <f t="shared" si="18"/>
        <v>0</v>
      </c>
      <c r="D230" s="8">
        <v>0</v>
      </c>
      <c r="E230" s="34">
        <f t="shared" si="17"/>
        <v>0</v>
      </c>
      <c r="F230" s="8">
        <v>0</v>
      </c>
      <c r="G230" s="8">
        <v>0</v>
      </c>
    </row>
    <row r="231" spans="1:7" ht="45">
      <c r="A231" s="6" t="s">
        <v>8</v>
      </c>
      <c r="B231" s="10">
        <v>9</v>
      </c>
      <c r="C231" s="23">
        <f t="shared" si="18"/>
        <v>0</v>
      </c>
      <c r="D231" s="8">
        <v>0</v>
      </c>
      <c r="E231" s="34">
        <f t="shared" si="17"/>
        <v>0</v>
      </c>
      <c r="F231" s="8">
        <v>0</v>
      </c>
      <c r="G231" s="8">
        <v>0</v>
      </c>
    </row>
    <row r="232" spans="1:7">
      <c r="A232" s="6" t="s">
        <v>9</v>
      </c>
      <c r="B232" s="10">
        <v>10</v>
      </c>
      <c r="C232" s="23">
        <f t="shared" si="18"/>
        <v>0</v>
      </c>
      <c r="D232" s="8">
        <v>0</v>
      </c>
      <c r="E232" s="34">
        <f t="shared" si="17"/>
        <v>0</v>
      </c>
      <c r="F232" s="8">
        <v>0</v>
      </c>
      <c r="G232" s="8">
        <v>0</v>
      </c>
    </row>
    <row r="233" spans="1:7" ht="45">
      <c r="A233" s="6" t="s">
        <v>124</v>
      </c>
      <c r="B233" s="10">
        <v>11</v>
      </c>
      <c r="C233" s="23">
        <f t="shared" si="18"/>
        <v>0</v>
      </c>
      <c r="D233" s="23">
        <f>D235+D236</f>
        <v>0</v>
      </c>
      <c r="E233" s="34">
        <f t="shared" si="17"/>
        <v>0</v>
      </c>
      <c r="F233" s="23">
        <f>F235+F236</f>
        <v>0</v>
      </c>
      <c r="G233" s="23">
        <f>G235+G236</f>
        <v>0</v>
      </c>
    </row>
    <row r="234" spans="1:7">
      <c r="A234" s="6" t="s">
        <v>23</v>
      </c>
      <c r="B234" s="10"/>
      <c r="C234" s="23"/>
      <c r="D234" s="8"/>
      <c r="E234" s="35"/>
      <c r="F234" s="8"/>
      <c r="G234" s="8"/>
    </row>
    <row r="235" spans="1:7">
      <c r="A235" s="6" t="s">
        <v>125</v>
      </c>
      <c r="B235" s="10">
        <v>12</v>
      </c>
      <c r="C235" s="23">
        <f t="shared" si="18"/>
        <v>0</v>
      </c>
      <c r="D235" s="8">
        <v>0</v>
      </c>
      <c r="E235" s="34">
        <f t="shared" si="17"/>
        <v>0</v>
      </c>
      <c r="F235" s="8">
        <v>0</v>
      </c>
      <c r="G235" s="8">
        <v>0</v>
      </c>
    </row>
    <row r="236" spans="1:7">
      <c r="A236" s="6" t="s">
        <v>91</v>
      </c>
      <c r="B236" s="10">
        <v>13</v>
      </c>
      <c r="C236" s="23">
        <f t="shared" si="18"/>
        <v>0</v>
      </c>
      <c r="D236" s="8">
        <v>0</v>
      </c>
      <c r="E236" s="34">
        <f t="shared" si="17"/>
        <v>0</v>
      </c>
      <c r="F236" s="8">
        <v>0</v>
      </c>
      <c r="G236" s="8">
        <v>0</v>
      </c>
    </row>
    <row r="237" spans="1:7" ht="30">
      <c r="A237" s="6" t="s">
        <v>126</v>
      </c>
      <c r="B237" s="10">
        <v>14</v>
      </c>
      <c r="C237" s="23">
        <f t="shared" si="18"/>
        <v>0</v>
      </c>
      <c r="D237" s="23">
        <f>SUM(D239:D242)</f>
        <v>0</v>
      </c>
      <c r="E237" s="34">
        <f t="shared" si="17"/>
        <v>0</v>
      </c>
      <c r="F237" s="23">
        <f>SUM(F239:F242)</f>
        <v>0</v>
      </c>
      <c r="G237" s="23">
        <f>SUM(G239:G242)</f>
        <v>0</v>
      </c>
    </row>
    <row r="238" spans="1:7">
      <c r="A238" s="6" t="s">
        <v>123</v>
      </c>
      <c r="B238" s="10"/>
      <c r="C238" s="25"/>
      <c r="D238" s="8"/>
      <c r="E238" s="35"/>
      <c r="F238" s="8"/>
      <c r="G238" s="8"/>
    </row>
    <row r="239" spans="1:7">
      <c r="A239" s="6" t="s">
        <v>55</v>
      </c>
      <c r="B239" s="10">
        <v>15</v>
      </c>
      <c r="C239" s="23">
        <f t="shared" si="18"/>
        <v>0</v>
      </c>
      <c r="D239" s="8">
        <v>0</v>
      </c>
      <c r="E239" s="34">
        <f t="shared" si="17"/>
        <v>0</v>
      </c>
      <c r="F239" s="8">
        <v>0</v>
      </c>
      <c r="G239" s="8">
        <v>0</v>
      </c>
    </row>
    <row r="240" spans="1:7">
      <c r="A240" s="6" t="s">
        <v>56</v>
      </c>
      <c r="B240" s="10">
        <v>16</v>
      </c>
      <c r="C240" s="23">
        <f t="shared" si="18"/>
        <v>0</v>
      </c>
      <c r="D240" s="8">
        <v>0</v>
      </c>
      <c r="E240" s="34">
        <f t="shared" si="17"/>
        <v>0</v>
      </c>
      <c r="F240" s="8">
        <v>0</v>
      </c>
      <c r="G240" s="8">
        <v>0</v>
      </c>
    </row>
    <row r="241" spans="1:7">
      <c r="A241" s="6" t="s">
        <v>105</v>
      </c>
      <c r="B241" s="10">
        <v>17</v>
      </c>
      <c r="C241" s="23">
        <f t="shared" si="18"/>
        <v>0</v>
      </c>
      <c r="D241" s="8">
        <v>0</v>
      </c>
      <c r="E241" s="34">
        <f t="shared" si="17"/>
        <v>0</v>
      </c>
      <c r="F241" s="8">
        <v>0</v>
      </c>
      <c r="G241" s="8">
        <v>0</v>
      </c>
    </row>
    <row r="242" spans="1:7">
      <c r="A242" s="6" t="s">
        <v>57</v>
      </c>
      <c r="B242" s="10">
        <v>18</v>
      </c>
      <c r="C242" s="23">
        <f t="shared" si="18"/>
        <v>0</v>
      </c>
      <c r="D242" s="8">
        <v>0</v>
      </c>
      <c r="E242" s="34">
        <f t="shared" si="17"/>
        <v>0</v>
      </c>
      <c r="F242" s="8">
        <v>0</v>
      </c>
      <c r="G242" s="8">
        <v>0</v>
      </c>
    </row>
    <row r="246" spans="1:7" ht="25.15" customHeight="1">
      <c r="A246" s="79" t="s">
        <v>144</v>
      </c>
      <c r="B246" s="79"/>
      <c r="C246" s="79"/>
    </row>
    <row r="248" spans="1:7" ht="60">
      <c r="A248" s="27" t="s">
        <v>38</v>
      </c>
      <c r="B248" s="27" t="s">
        <v>128</v>
      </c>
      <c r="C248" s="28" t="s">
        <v>129</v>
      </c>
    </row>
    <row r="249" spans="1:7">
      <c r="A249" s="15">
        <v>1</v>
      </c>
      <c r="B249" s="15">
        <v>2</v>
      </c>
      <c r="C249" s="15">
        <v>3</v>
      </c>
    </row>
    <row r="250" spans="1:7">
      <c r="A250" s="6" t="s">
        <v>130</v>
      </c>
      <c r="B250" s="10">
        <v>1</v>
      </c>
      <c r="C250" s="8">
        <v>1</v>
      </c>
    </row>
    <row r="251" spans="1:7" ht="30">
      <c r="A251" s="6" t="s">
        <v>131</v>
      </c>
      <c r="B251" s="10">
        <v>2</v>
      </c>
      <c r="C251" s="8">
        <v>1</v>
      </c>
    </row>
    <row r="252" spans="1:7" ht="30">
      <c r="A252" s="6" t="s">
        <v>132</v>
      </c>
      <c r="B252" s="10">
        <v>3</v>
      </c>
      <c r="C252" s="23">
        <f>SUM(C253:C260)</f>
        <v>1</v>
      </c>
    </row>
    <row r="253" spans="1:7">
      <c r="A253" s="6" t="s">
        <v>123</v>
      </c>
      <c r="B253" s="10"/>
      <c r="C253" s="8"/>
    </row>
    <row r="254" spans="1:7">
      <c r="A254" s="6" t="s">
        <v>133</v>
      </c>
      <c r="B254" s="10">
        <v>4</v>
      </c>
      <c r="C254" s="8">
        <v>0</v>
      </c>
    </row>
    <row r="255" spans="1:7">
      <c r="A255" s="6" t="s">
        <v>134</v>
      </c>
      <c r="B255" s="10">
        <v>5</v>
      </c>
      <c r="C255" s="8">
        <v>0</v>
      </c>
    </row>
    <row r="256" spans="1:7">
      <c r="A256" s="6" t="s">
        <v>135</v>
      </c>
      <c r="B256" s="10">
        <v>6</v>
      </c>
      <c r="C256" s="8">
        <v>0</v>
      </c>
    </row>
    <row r="257" spans="1:3" ht="30">
      <c r="A257" s="6" t="s">
        <v>136</v>
      </c>
      <c r="B257" s="10">
        <v>7</v>
      </c>
      <c r="C257" s="8">
        <v>0</v>
      </c>
    </row>
    <row r="258" spans="1:3">
      <c r="A258" s="6" t="s">
        <v>137</v>
      </c>
      <c r="B258" s="10">
        <v>8</v>
      </c>
      <c r="C258" s="8">
        <v>0</v>
      </c>
    </row>
    <row r="259" spans="1:3">
      <c r="A259" s="6" t="s">
        <v>138</v>
      </c>
      <c r="B259" s="10">
        <v>9</v>
      </c>
      <c r="C259" s="8">
        <v>0</v>
      </c>
    </row>
    <row r="260" spans="1:3">
      <c r="A260" s="6" t="s">
        <v>139</v>
      </c>
      <c r="B260" s="10">
        <v>10</v>
      </c>
      <c r="C260" s="8">
        <v>1</v>
      </c>
    </row>
    <row r="261" spans="1:3" ht="45">
      <c r="A261" s="6" t="s">
        <v>140</v>
      </c>
      <c r="B261" s="10">
        <v>11</v>
      </c>
      <c r="C261" s="47">
        <v>32</v>
      </c>
    </row>
    <row r="262" spans="1:3">
      <c r="A262" s="6" t="s">
        <v>23</v>
      </c>
      <c r="B262" s="10"/>
      <c r="C262" s="48"/>
    </row>
    <row r="263" spans="1:3">
      <c r="A263" s="6" t="s">
        <v>125</v>
      </c>
      <c r="B263" s="10">
        <v>12</v>
      </c>
      <c r="C263" s="48">
        <v>5</v>
      </c>
    </row>
    <row r="264" spans="1:3">
      <c r="A264" s="6" t="s">
        <v>91</v>
      </c>
      <c r="B264" s="10">
        <v>13</v>
      </c>
      <c r="C264" s="48">
        <v>27</v>
      </c>
    </row>
    <row r="265" spans="1:3">
      <c r="A265" s="6" t="s">
        <v>141</v>
      </c>
      <c r="B265" s="10">
        <v>14</v>
      </c>
      <c r="C265" s="48">
        <v>0</v>
      </c>
    </row>
    <row r="266" spans="1:3" ht="30">
      <c r="A266" s="6" t="s">
        <v>142</v>
      </c>
      <c r="B266" s="10">
        <v>15</v>
      </c>
      <c r="C266" s="48">
        <v>0</v>
      </c>
    </row>
    <row r="267" spans="1:3" ht="30">
      <c r="A267" s="6" t="s">
        <v>143</v>
      </c>
      <c r="B267" s="10">
        <v>16</v>
      </c>
      <c r="C267" s="47">
        <v>51</v>
      </c>
    </row>
    <row r="268" spans="1:3">
      <c r="A268" s="6" t="s">
        <v>123</v>
      </c>
      <c r="B268" s="10"/>
      <c r="C268" s="48"/>
    </row>
    <row r="269" spans="1:3">
      <c r="A269" s="6" t="s">
        <v>2</v>
      </c>
      <c r="B269" s="10">
        <v>17</v>
      </c>
      <c r="C269" s="48">
        <v>51</v>
      </c>
    </row>
    <row r="270" spans="1:3">
      <c r="A270" s="6" t="s">
        <v>3</v>
      </c>
      <c r="B270" s="10">
        <v>18</v>
      </c>
      <c r="C270" s="48">
        <v>0</v>
      </c>
    </row>
    <row r="271" spans="1:3">
      <c r="A271" s="6" t="s">
        <v>4</v>
      </c>
      <c r="B271" s="10">
        <v>19</v>
      </c>
      <c r="C271" s="48">
        <v>0</v>
      </c>
    </row>
    <row r="272" spans="1:3">
      <c r="A272" s="6" t="s">
        <v>5</v>
      </c>
      <c r="B272" s="10">
        <v>20</v>
      </c>
      <c r="C272" s="48">
        <v>0</v>
      </c>
    </row>
    <row r="273" spans="1:22">
      <c r="A273" s="6" t="s">
        <v>30</v>
      </c>
      <c r="B273" s="10">
        <v>21</v>
      </c>
      <c r="C273" s="48">
        <v>0</v>
      </c>
    </row>
    <row r="274" spans="1:22">
      <c r="A274" s="6" t="s">
        <v>7</v>
      </c>
      <c r="B274" s="10">
        <v>22</v>
      </c>
      <c r="C274" s="48">
        <v>0</v>
      </c>
    </row>
    <row r="275" spans="1:22" ht="45">
      <c r="A275" s="6" t="s">
        <v>8</v>
      </c>
      <c r="B275" s="10">
        <v>23</v>
      </c>
      <c r="C275" s="48">
        <v>0</v>
      </c>
    </row>
    <row r="276" spans="1:22">
      <c r="A276" s="6" t="s">
        <v>9</v>
      </c>
      <c r="B276" s="10">
        <v>24</v>
      </c>
      <c r="C276" s="48">
        <v>0</v>
      </c>
    </row>
    <row r="279" spans="1:22" ht="26.45" customHeight="1">
      <c r="A279" s="79" t="s">
        <v>145</v>
      </c>
      <c r="B279" s="79"/>
      <c r="C279" s="79"/>
    </row>
    <row r="280" spans="1:22" ht="12.6" customHeight="1">
      <c r="A280" s="29"/>
      <c r="B280" s="29"/>
      <c r="C280" s="29"/>
    </row>
    <row r="281" spans="1:22" ht="14.45" customHeight="1">
      <c r="A281" s="54" t="s">
        <v>38</v>
      </c>
      <c r="B281" s="54" t="s">
        <v>25</v>
      </c>
      <c r="C281" s="54" t="s">
        <v>146</v>
      </c>
      <c r="D281" s="52" t="s">
        <v>23</v>
      </c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</row>
    <row r="282" spans="1:22" ht="27.6" customHeight="1">
      <c r="A282" s="54"/>
      <c r="B282" s="54"/>
      <c r="C282" s="54"/>
      <c r="D282" s="54" t="s">
        <v>147</v>
      </c>
      <c r="E282" s="31" t="s">
        <v>23</v>
      </c>
      <c r="F282" s="54" t="s">
        <v>148</v>
      </c>
      <c r="G282" s="54" t="s">
        <v>149</v>
      </c>
      <c r="H282" s="31" t="s">
        <v>41</v>
      </c>
      <c r="I282" s="54" t="s">
        <v>150</v>
      </c>
      <c r="J282" s="54" t="s">
        <v>151</v>
      </c>
      <c r="K282" s="54" t="s">
        <v>152</v>
      </c>
      <c r="L282" s="31" t="s">
        <v>23</v>
      </c>
      <c r="M282" s="54" t="s">
        <v>153</v>
      </c>
      <c r="N282" s="54" t="s">
        <v>154</v>
      </c>
      <c r="O282" s="54" t="s">
        <v>155</v>
      </c>
      <c r="P282" s="54" t="s">
        <v>96</v>
      </c>
      <c r="Q282" s="54" t="s">
        <v>156</v>
      </c>
      <c r="R282" s="30"/>
      <c r="S282" s="30"/>
      <c r="T282" s="30"/>
      <c r="U282" s="30"/>
      <c r="V282" s="30"/>
    </row>
    <row r="283" spans="1:22" ht="280.14999999999998" customHeight="1">
      <c r="A283" s="54"/>
      <c r="B283" s="54"/>
      <c r="C283" s="54"/>
      <c r="D283" s="54"/>
      <c r="E283" s="31" t="s">
        <v>157</v>
      </c>
      <c r="F283" s="54"/>
      <c r="G283" s="54"/>
      <c r="H283" s="31" t="s">
        <v>158</v>
      </c>
      <c r="I283" s="54"/>
      <c r="J283" s="54"/>
      <c r="K283" s="54"/>
      <c r="L283" s="31" t="s">
        <v>159</v>
      </c>
      <c r="M283" s="54"/>
      <c r="N283" s="54"/>
      <c r="O283" s="54"/>
      <c r="P283" s="54"/>
      <c r="Q283" s="54"/>
      <c r="R283" s="30"/>
      <c r="S283" s="30"/>
      <c r="T283" s="30"/>
      <c r="U283" s="30"/>
      <c r="V283" s="30"/>
    </row>
    <row r="284" spans="1:22">
      <c r="A284" s="10">
        <v>1</v>
      </c>
      <c r="B284" s="10">
        <v>2</v>
      </c>
      <c r="C284" s="10">
        <v>3</v>
      </c>
      <c r="D284" s="10">
        <v>4</v>
      </c>
      <c r="E284" s="10">
        <v>5</v>
      </c>
      <c r="F284" s="10">
        <v>6</v>
      </c>
      <c r="G284" s="10">
        <v>7</v>
      </c>
      <c r="H284" s="10">
        <v>8</v>
      </c>
      <c r="I284" s="10">
        <v>9</v>
      </c>
      <c r="J284" s="10">
        <v>10</v>
      </c>
      <c r="K284" s="10">
        <v>11</v>
      </c>
      <c r="L284" s="10">
        <v>12</v>
      </c>
      <c r="M284" s="10">
        <v>13</v>
      </c>
      <c r="N284" s="10">
        <v>14</v>
      </c>
      <c r="O284" s="10">
        <v>15</v>
      </c>
      <c r="P284" s="10">
        <v>16</v>
      </c>
      <c r="Q284" s="10">
        <v>17</v>
      </c>
      <c r="R284" s="26"/>
    </row>
    <row r="285" spans="1:22" ht="42.75" customHeight="1">
      <c r="A285" s="6" t="s">
        <v>160</v>
      </c>
      <c r="B285" s="10">
        <v>1</v>
      </c>
      <c r="C285" s="47">
        <f>SUM(C287:C298)</f>
        <v>5</v>
      </c>
      <c r="D285" s="47">
        <f t="shared" ref="D285:Q285" si="19">SUM(D287:D298)</f>
        <v>0</v>
      </c>
      <c r="E285" s="47">
        <f t="shared" si="19"/>
        <v>0</v>
      </c>
      <c r="F285" s="47">
        <f t="shared" si="19"/>
        <v>0</v>
      </c>
      <c r="G285" s="47">
        <f t="shared" si="19"/>
        <v>0</v>
      </c>
      <c r="H285" s="47">
        <f t="shared" si="19"/>
        <v>0</v>
      </c>
      <c r="I285" s="47">
        <f t="shared" si="19"/>
        <v>0</v>
      </c>
      <c r="J285" s="47">
        <f t="shared" si="19"/>
        <v>0</v>
      </c>
      <c r="K285" s="47">
        <f t="shared" si="19"/>
        <v>0</v>
      </c>
      <c r="L285" s="47">
        <f t="shared" si="19"/>
        <v>0</v>
      </c>
      <c r="M285" s="47">
        <f t="shared" si="19"/>
        <v>0</v>
      </c>
      <c r="N285" s="47">
        <f t="shared" si="19"/>
        <v>0</v>
      </c>
      <c r="O285" s="47">
        <f t="shared" si="19"/>
        <v>0</v>
      </c>
      <c r="P285" s="47">
        <f t="shared" si="19"/>
        <v>0</v>
      </c>
      <c r="Q285" s="47">
        <f t="shared" si="19"/>
        <v>5</v>
      </c>
    </row>
    <row r="286" spans="1:22">
      <c r="A286" s="6" t="s">
        <v>123</v>
      </c>
      <c r="B286" s="10"/>
      <c r="C286" s="47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8"/>
    </row>
    <row r="287" spans="1:22">
      <c r="A287" s="6" t="s">
        <v>133</v>
      </c>
      <c r="B287" s="10">
        <v>2</v>
      </c>
      <c r="C287" s="47">
        <f>D287+F287+G287+I287+J287+K287+M287+N287+O287+P287+Q287</f>
        <v>1.3</v>
      </c>
      <c r="D287" s="48">
        <v>0</v>
      </c>
      <c r="E287" s="48">
        <v>0</v>
      </c>
      <c r="F287" s="48">
        <v>0</v>
      </c>
      <c r="G287" s="48">
        <v>0</v>
      </c>
      <c r="H287" s="48">
        <v>0</v>
      </c>
      <c r="I287" s="48">
        <v>0</v>
      </c>
      <c r="J287" s="48">
        <v>0</v>
      </c>
      <c r="K287" s="48">
        <v>0</v>
      </c>
      <c r="L287" s="48">
        <v>0</v>
      </c>
      <c r="M287" s="48">
        <v>0</v>
      </c>
      <c r="N287" s="48">
        <v>0</v>
      </c>
      <c r="O287" s="48">
        <v>0</v>
      </c>
      <c r="P287" s="48">
        <v>0</v>
      </c>
      <c r="Q287" s="48">
        <v>1.3</v>
      </c>
    </row>
    <row r="288" spans="1:22">
      <c r="A288" s="6" t="s">
        <v>134</v>
      </c>
      <c r="B288" s="10">
        <v>3</v>
      </c>
      <c r="C288" s="47">
        <f t="shared" ref="C288:C298" si="20">D288+F288+G288+I288+J288+K288+M288+N288+O288+P288+Q288</f>
        <v>0</v>
      </c>
      <c r="D288" s="48">
        <v>0</v>
      </c>
      <c r="E288" s="48">
        <v>0</v>
      </c>
      <c r="F288" s="48">
        <v>0</v>
      </c>
      <c r="G288" s="48">
        <v>0</v>
      </c>
      <c r="H288" s="48">
        <v>0</v>
      </c>
      <c r="I288" s="48">
        <v>0</v>
      </c>
      <c r="J288" s="48">
        <v>0</v>
      </c>
      <c r="K288" s="48">
        <v>0</v>
      </c>
      <c r="L288" s="48">
        <v>0</v>
      </c>
      <c r="M288" s="48">
        <v>0</v>
      </c>
      <c r="N288" s="48">
        <v>0</v>
      </c>
      <c r="O288" s="48">
        <v>0</v>
      </c>
      <c r="P288" s="48">
        <v>0</v>
      </c>
      <c r="Q288" s="48">
        <v>0</v>
      </c>
    </row>
    <row r="289" spans="1:17">
      <c r="A289" s="6" t="s">
        <v>161</v>
      </c>
      <c r="B289" s="10">
        <v>4</v>
      </c>
      <c r="C289" s="47">
        <f t="shared" si="20"/>
        <v>0.45</v>
      </c>
      <c r="D289" s="48">
        <v>0</v>
      </c>
      <c r="E289" s="48">
        <v>0</v>
      </c>
      <c r="F289" s="48">
        <v>0</v>
      </c>
      <c r="G289" s="48">
        <v>0</v>
      </c>
      <c r="H289" s="48">
        <v>0</v>
      </c>
      <c r="I289" s="48">
        <v>0</v>
      </c>
      <c r="J289" s="48">
        <v>0</v>
      </c>
      <c r="K289" s="48">
        <v>0</v>
      </c>
      <c r="L289" s="48">
        <v>0</v>
      </c>
      <c r="M289" s="48">
        <v>0</v>
      </c>
      <c r="N289" s="48">
        <v>0</v>
      </c>
      <c r="O289" s="48">
        <v>0</v>
      </c>
      <c r="P289" s="48">
        <v>0</v>
      </c>
      <c r="Q289" s="48">
        <v>0.45</v>
      </c>
    </row>
    <row r="290" spans="1:17">
      <c r="A290" s="6" t="s">
        <v>162</v>
      </c>
      <c r="B290" s="10">
        <v>5</v>
      </c>
      <c r="C290" s="47">
        <f t="shared" si="20"/>
        <v>0</v>
      </c>
      <c r="D290" s="48">
        <v>0</v>
      </c>
      <c r="E290" s="48">
        <v>0</v>
      </c>
      <c r="F290" s="48">
        <v>0</v>
      </c>
      <c r="G290" s="48">
        <v>0</v>
      </c>
      <c r="H290" s="48">
        <v>0</v>
      </c>
      <c r="I290" s="48">
        <v>0</v>
      </c>
      <c r="J290" s="48">
        <v>0</v>
      </c>
      <c r="K290" s="48">
        <v>0</v>
      </c>
      <c r="L290" s="48">
        <v>0</v>
      </c>
      <c r="M290" s="48">
        <v>0</v>
      </c>
      <c r="N290" s="48">
        <v>0</v>
      </c>
      <c r="O290" s="48">
        <v>0</v>
      </c>
      <c r="P290" s="48">
        <v>0</v>
      </c>
      <c r="Q290" s="48">
        <v>0</v>
      </c>
    </row>
    <row r="291" spans="1:17">
      <c r="A291" s="6" t="s">
        <v>163</v>
      </c>
      <c r="B291" s="10">
        <v>6</v>
      </c>
      <c r="C291" s="47">
        <f t="shared" si="20"/>
        <v>0</v>
      </c>
      <c r="D291" s="48">
        <v>0</v>
      </c>
      <c r="E291" s="48">
        <v>0</v>
      </c>
      <c r="F291" s="48">
        <v>0</v>
      </c>
      <c r="G291" s="48">
        <v>0</v>
      </c>
      <c r="H291" s="48">
        <v>0</v>
      </c>
      <c r="I291" s="48">
        <v>0</v>
      </c>
      <c r="J291" s="48">
        <v>0</v>
      </c>
      <c r="K291" s="48">
        <v>0</v>
      </c>
      <c r="L291" s="48">
        <v>0</v>
      </c>
      <c r="M291" s="48">
        <v>0</v>
      </c>
      <c r="N291" s="48">
        <v>0</v>
      </c>
      <c r="O291" s="48">
        <v>0</v>
      </c>
      <c r="P291" s="48">
        <v>0</v>
      </c>
      <c r="Q291" s="48">
        <v>0</v>
      </c>
    </row>
    <row r="292" spans="1:17">
      <c r="A292" s="6" t="s">
        <v>164</v>
      </c>
      <c r="B292" s="10">
        <v>7</v>
      </c>
      <c r="C292" s="47">
        <f t="shared" si="20"/>
        <v>0</v>
      </c>
      <c r="D292" s="48">
        <v>0</v>
      </c>
      <c r="E292" s="48">
        <v>0</v>
      </c>
      <c r="F292" s="48">
        <v>0</v>
      </c>
      <c r="G292" s="48">
        <v>0</v>
      </c>
      <c r="H292" s="48">
        <v>0</v>
      </c>
      <c r="I292" s="48">
        <v>0</v>
      </c>
      <c r="J292" s="48">
        <v>0</v>
      </c>
      <c r="K292" s="48">
        <v>0</v>
      </c>
      <c r="L292" s="48">
        <v>0</v>
      </c>
      <c r="M292" s="48">
        <v>0</v>
      </c>
      <c r="N292" s="48">
        <v>0</v>
      </c>
      <c r="O292" s="48">
        <v>0</v>
      </c>
      <c r="P292" s="48">
        <v>0</v>
      </c>
      <c r="Q292" s="48">
        <v>0</v>
      </c>
    </row>
    <row r="293" spans="1:17">
      <c r="A293" s="6" t="s">
        <v>165</v>
      </c>
      <c r="B293" s="10">
        <v>8</v>
      </c>
      <c r="C293" s="47">
        <f t="shared" si="20"/>
        <v>0</v>
      </c>
      <c r="D293" s="48">
        <v>0</v>
      </c>
      <c r="E293" s="48">
        <v>0</v>
      </c>
      <c r="F293" s="48">
        <v>0</v>
      </c>
      <c r="G293" s="48">
        <v>0</v>
      </c>
      <c r="H293" s="48">
        <v>0</v>
      </c>
      <c r="I293" s="48">
        <v>0</v>
      </c>
      <c r="J293" s="48">
        <v>0</v>
      </c>
      <c r="K293" s="48">
        <v>0</v>
      </c>
      <c r="L293" s="48">
        <v>0</v>
      </c>
      <c r="M293" s="48">
        <v>0</v>
      </c>
      <c r="N293" s="48">
        <v>0</v>
      </c>
      <c r="O293" s="48">
        <v>0</v>
      </c>
      <c r="P293" s="48">
        <v>0</v>
      </c>
      <c r="Q293" s="48">
        <v>0</v>
      </c>
    </row>
    <row r="294" spans="1:17">
      <c r="A294" s="6" t="s">
        <v>166</v>
      </c>
      <c r="B294" s="10">
        <v>9</v>
      </c>
      <c r="C294" s="47">
        <f t="shared" si="20"/>
        <v>0</v>
      </c>
      <c r="D294" s="48">
        <v>0</v>
      </c>
      <c r="E294" s="48">
        <v>0</v>
      </c>
      <c r="F294" s="48">
        <v>0</v>
      </c>
      <c r="G294" s="48">
        <v>0</v>
      </c>
      <c r="H294" s="48">
        <v>0</v>
      </c>
      <c r="I294" s="48">
        <v>0</v>
      </c>
      <c r="J294" s="48">
        <v>0</v>
      </c>
      <c r="K294" s="48">
        <v>0</v>
      </c>
      <c r="L294" s="48">
        <v>0</v>
      </c>
      <c r="M294" s="48">
        <v>0</v>
      </c>
      <c r="N294" s="48">
        <v>0</v>
      </c>
      <c r="O294" s="48">
        <v>0</v>
      </c>
      <c r="P294" s="48">
        <v>0</v>
      </c>
      <c r="Q294" s="48">
        <v>0</v>
      </c>
    </row>
    <row r="295" spans="1:17">
      <c r="A295" s="6" t="s">
        <v>138</v>
      </c>
      <c r="B295" s="10">
        <v>10</v>
      </c>
      <c r="C295" s="47">
        <f t="shared" si="20"/>
        <v>1</v>
      </c>
      <c r="D295" s="48">
        <v>0</v>
      </c>
      <c r="E295" s="48">
        <v>0</v>
      </c>
      <c r="F295" s="48">
        <v>0</v>
      </c>
      <c r="G295" s="48">
        <v>0</v>
      </c>
      <c r="H295" s="48">
        <v>0</v>
      </c>
      <c r="I295" s="48">
        <v>0</v>
      </c>
      <c r="J295" s="48">
        <v>0</v>
      </c>
      <c r="K295" s="48">
        <v>0</v>
      </c>
      <c r="L295" s="48">
        <v>0</v>
      </c>
      <c r="M295" s="48">
        <v>0</v>
      </c>
      <c r="N295" s="48">
        <v>0</v>
      </c>
      <c r="O295" s="48">
        <v>0</v>
      </c>
      <c r="P295" s="48">
        <v>0</v>
      </c>
      <c r="Q295" s="48">
        <v>1</v>
      </c>
    </row>
    <row r="296" spans="1:17">
      <c r="A296" s="6" t="s">
        <v>167</v>
      </c>
      <c r="B296" s="10">
        <v>11</v>
      </c>
      <c r="C296" s="47">
        <f t="shared" si="20"/>
        <v>0</v>
      </c>
      <c r="D296" s="48">
        <v>0</v>
      </c>
      <c r="E296" s="48">
        <v>0</v>
      </c>
      <c r="F296" s="48">
        <v>0</v>
      </c>
      <c r="G296" s="48">
        <v>0</v>
      </c>
      <c r="H296" s="48">
        <v>0</v>
      </c>
      <c r="I296" s="48">
        <v>0</v>
      </c>
      <c r="J296" s="48">
        <v>0</v>
      </c>
      <c r="K296" s="48">
        <v>0</v>
      </c>
      <c r="L296" s="48">
        <v>0</v>
      </c>
      <c r="M296" s="48">
        <v>0</v>
      </c>
      <c r="N296" s="48">
        <v>0</v>
      </c>
      <c r="O296" s="48">
        <v>0</v>
      </c>
      <c r="P296" s="48">
        <v>0</v>
      </c>
      <c r="Q296" s="48">
        <v>0</v>
      </c>
    </row>
    <row r="297" spans="1:17">
      <c r="A297" s="6" t="s">
        <v>168</v>
      </c>
      <c r="B297" s="10">
        <v>12</v>
      </c>
      <c r="C297" s="47">
        <f t="shared" si="20"/>
        <v>0</v>
      </c>
      <c r="D297" s="48">
        <v>0</v>
      </c>
      <c r="E297" s="48">
        <v>0</v>
      </c>
      <c r="F297" s="48">
        <v>0</v>
      </c>
      <c r="G297" s="48">
        <v>0</v>
      </c>
      <c r="H297" s="48">
        <v>0</v>
      </c>
      <c r="I297" s="48">
        <v>0</v>
      </c>
      <c r="J297" s="48">
        <v>0</v>
      </c>
      <c r="K297" s="48">
        <v>0</v>
      </c>
      <c r="L297" s="48">
        <v>0</v>
      </c>
      <c r="M297" s="48">
        <v>0</v>
      </c>
      <c r="N297" s="48">
        <v>0</v>
      </c>
      <c r="O297" s="48">
        <v>0</v>
      </c>
      <c r="P297" s="48">
        <v>0</v>
      </c>
      <c r="Q297" s="48">
        <v>0</v>
      </c>
    </row>
    <row r="298" spans="1:17">
      <c r="A298" s="6" t="s">
        <v>139</v>
      </c>
      <c r="B298" s="10">
        <v>13</v>
      </c>
      <c r="C298" s="47">
        <f t="shared" si="20"/>
        <v>2.25</v>
      </c>
      <c r="D298" s="48">
        <v>0</v>
      </c>
      <c r="E298" s="48">
        <v>0</v>
      </c>
      <c r="F298" s="48">
        <v>0</v>
      </c>
      <c r="G298" s="48">
        <v>0</v>
      </c>
      <c r="H298" s="48">
        <v>0</v>
      </c>
      <c r="I298" s="48">
        <v>0</v>
      </c>
      <c r="J298" s="48">
        <v>0</v>
      </c>
      <c r="K298" s="48">
        <v>0</v>
      </c>
      <c r="L298" s="48">
        <v>0</v>
      </c>
      <c r="M298" s="48">
        <v>0</v>
      </c>
      <c r="N298" s="48">
        <v>0</v>
      </c>
      <c r="O298" s="48">
        <v>0</v>
      </c>
      <c r="P298" s="48">
        <v>0</v>
      </c>
      <c r="Q298" s="48">
        <v>2.25</v>
      </c>
    </row>
    <row r="301" spans="1:17" ht="63" customHeight="1">
      <c r="A301" s="79" t="s">
        <v>170</v>
      </c>
      <c r="B301" s="79"/>
      <c r="C301" s="79"/>
      <c r="D301" s="79"/>
    </row>
    <row r="302" spans="1:17">
      <c r="A302" s="32" t="s">
        <v>169</v>
      </c>
      <c r="B302" s="32"/>
      <c r="C302" s="32"/>
      <c r="D302" s="32"/>
    </row>
    <row r="303" spans="1:17" ht="14.45" customHeight="1">
      <c r="A303" s="54" t="s">
        <v>38</v>
      </c>
      <c r="B303" s="54" t="s">
        <v>128</v>
      </c>
      <c r="C303" s="54" t="s">
        <v>171</v>
      </c>
      <c r="D303" s="52" t="s">
        <v>23</v>
      </c>
      <c r="E303" s="52"/>
      <c r="F303" s="52"/>
      <c r="G303" s="52"/>
      <c r="H303" s="52"/>
      <c r="I303" s="52"/>
      <c r="J303" s="52"/>
    </row>
    <row r="304" spans="1:17" ht="28.15" customHeight="1">
      <c r="A304" s="54"/>
      <c r="B304" s="54"/>
      <c r="C304" s="54"/>
      <c r="D304" s="54" t="s">
        <v>19</v>
      </c>
      <c r="E304" s="6" t="s">
        <v>23</v>
      </c>
      <c r="F304" s="54" t="s">
        <v>21</v>
      </c>
      <c r="G304" s="54" t="s">
        <v>97</v>
      </c>
      <c r="H304" s="52" t="s">
        <v>23</v>
      </c>
      <c r="I304" s="52"/>
      <c r="J304" s="54" t="s">
        <v>22</v>
      </c>
      <c r="K304" s="7"/>
      <c r="L304" s="7"/>
      <c r="M304" s="7"/>
      <c r="N304" s="7"/>
      <c r="O304" s="7"/>
    </row>
    <row r="305" spans="1:15" ht="253.9" customHeight="1">
      <c r="A305" s="54"/>
      <c r="B305" s="54"/>
      <c r="C305" s="54"/>
      <c r="D305" s="54"/>
      <c r="E305" s="31" t="s">
        <v>20</v>
      </c>
      <c r="F305" s="54"/>
      <c r="G305" s="54"/>
      <c r="H305" s="31" t="s">
        <v>98</v>
      </c>
      <c r="I305" s="31" t="s">
        <v>20</v>
      </c>
      <c r="J305" s="54"/>
      <c r="K305" s="7"/>
      <c r="L305" s="7"/>
      <c r="M305" s="7"/>
      <c r="N305" s="7"/>
      <c r="O305" s="7"/>
    </row>
    <row r="306" spans="1:15">
      <c r="A306" s="10">
        <v>1</v>
      </c>
      <c r="B306" s="10">
        <v>2</v>
      </c>
      <c r="C306" s="33">
        <v>3</v>
      </c>
      <c r="D306" s="10">
        <v>4</v>
      </c>
      <c r="E306" s="10">
        <v>5</v>
      </c>
      <c r="F306" s="10">
        <v>6</v>
      </c>
      <c r="G306" s="10">
        <v>7</v>
      </c>
      <c r="H306" s="10">
        <v>8</v>
      </c>
      <c r="I306" s="10">
        <v>9</v>
      </c>
      <c r="J306" s="10">
        <v>10</v>
      </c>
    </row>
    <row r="307" spans="1:15" ht="28.9" customHeight="1">
      <c r="A307" s="6" t="s">
        <v>160</v>
      </c>
      <c r="B307" s="10">
        <v>1</v>
      </c>
      <c r="C307" s="47">
        <f>SUM(C309:C320)</f>
        <v>43</v>
      </c>
      <c r="D307" s="47">
        <f t="shared" ref="D307:J307" si="21">SUM(D309:D320)</f>
        <v>0</v>
      </c>
      <c r="E307" s="47">
        <f t="shared" si="21"/>
        <v>0</v>
      </c>
      <c r="F307" s="47">
        <f t="shared" si="21"/>
        <v>0</v>
      </c>
      <c r="G307" s="47">
        <f t="shared" si="21"/>
        <v>43</v>
      </c>
      <c r="H307" s="47">
        <f t="shared" si="21"/>
        <v>0</v>
      </c>
      <c r="I307" s="47">
        <f t="shared" si="21"/>
        <v>43</v>
      </c>
      <c r="J307" s="47">
        <f t="shared" si="21"/>
        <v>0</v>
      </c>
    </row>
    <row r="308" spans="1:15">
      <c r="A308" s="6" t="s">
        <v>123</v>
      </c>
      <c r="B308" s="10"/>
      <c r="C308" s="48"/>
      <c r="D308" s="48"/>
      <c r="E308" s="48"/>
      <c r="F308" s="48"/>
      <c r="G308" s="48"/>
      <c r="H308" s="48"/>
      <c r="I308" s="48"/>
      <c r="J308" s="48"/>
    </row>
    <row r="309" spans="1:15">
      <c r="A309" s="6" t="s">
        <v>133</v>
      </c>
      <c r="B309" s="10">
        <v>2</v>
      </c>
      <c r="C309" s="47">
        <f>D309+F309+G309+J309</f>
        <v>0</v>
      </c>
      <c r="D309" s="48">
        <v>0</v>
      </c>
      <c r="E309" s="48">
        <v>0</v>
      </c>
      <c r="F309" s="48">
        <v>0</v>
      </c>
      <c r="G309" s="48">
        <v>0</v>
      </c>
      <c r="H309" s="48">
        <v>0</v>
      </c>
      <c r="I309" s="48">
        <v>0</v>
      </c>
      <c r="J309" s="48">
        <v>0</v>
      </c>
    </row>
    <row r="310" spans="1:15">
      <c r="A310" s="6" t="s">
        <v>134</v>
      </c>
      <c r="B310" s="10">
        <v>3</v>
      </c>
      <c r="C310" s="47">
        <f t="shared" ref="C310:C320" si="22">D310+F310+G310+J310</f>
        <v>30.5</v>
      </c>
      <c r="D310" s="48">
        <v>0</v>
      </c>
      <c r="E310" s="48">
        <v>0</v>
      </c>
      <c r="F310" s="48">
        <v>0</v>
      </c>
      <c r="G310" s="48">
        <v>30.5</v>
      </c>
      <c r="H310" s="48">
        <v>0</v>
      </c>
      <c r="I310" s="48">
        <v>30.5</v>
      </c>
      <c r="J310" s="48">
        <v>0</v>
      </c>
    </row>
    <row r="311" spans="1:15">
      <c r="A311" s="6" t="s">
        <v>161</v>
      </c>
      <c r="B311" s="10">
        <v>4</v>
      </c>
      <c r="C311" s="47">
        <f t="shared" si="22"/>
        <v>0</v>
      </c>
      <c r="D311" s="48">
        <v>0</v>
      </c>
      <c r="E311" s="48">
        <v>0</v>
      </c>
      <c r="F311" s="48">
        <v>0</v>
      </c>
      <c r="G311" s="48">
        <v>0</v>
      </c>
      <c r="H311" s="48">
        <v>0</v>
      </c>
      <c r="I311" s="48">
        <v>0</v>
      </c>
      <c r="J311" s="48">
        <v>0</v>
      </c>
    </row>
    <row r="312" spans="1:15">
      <c r="A312" s="6" t="s">
        <v>162</v>
      </c>
      <c r="B312" s="10">
        <v>5</v>
      </c>
      <c r="C312" s="47">
        <f t="shared" si="22"/>
        <v>0</v>
      </c>
      <c r="D312" s="48">
        <v>0</v>
      </c>
      <c r="E312" s="48">
        <v>0</v>
      </c>
      <c r="F312" s="48">
        <v>0</v>
      </c>
      <c r="G312" s="48">
        <v>0</v>
      </c>
      <c r="H312" s="48">
        <v>0</v>
      </c>
      <c r="I312" s="48">
        <v>0</v>
      </c>
      <c r="J312" s="48">
        <v>0</v>
      </c>
    </row>
    <row r="313" spans="1:15">
      <c r="A313" s="6" t="s">
        <v>163</v>
      </c>
      <c r="B313" s="10">
        <v>6</v>
      </c>
      <c r="C313" s="47">
        <f t="shared" si="22"/>
        <v>0</v>
      </c>
      <c r="D313" s="48">
        <v>0</v>
      </c>
      <c r="E313" s="48">
        <v>0</v>
      </c>
      <c r="F313" s="48">
        <v>0</v>
      </c>
      <c r="G313" s="48">
        <v>0</v>
      </c>
      <c r="H313" s="48">
        <v>0</v>
      </c>
      <c r="I313" s="48">
        <v>0</v>
      </c>
      <c r="J313" s="48">
        <v>0</v>
      </c>
    </row>
    <row r="314" spans="1:15">
      <c r="A314" s="6" t="s">
        <v>164</v>
      </c>
      <c r="B314" s="10">
        <v>7</v>
      </c>
      <c r="C314" s="47">
        <f t="shared" si="22"/>
        <v>0</v>
      </c>
      <c r="D314" s="48">
        <v>0</v>
      </c>
      <c r="E314" s="48">
        <v>0</v>
      </c>
      <c r="F314" s="48">
        <v>0</v>
      </c>
      <c r="G314" s="48">
        <v>0</v>
      </c>
      <c r="H314" s="48">
        <v>0</v>
      </c>
      <c r="I314" s="48">
        <v>0</v>
      </c>
      <c r="J314" s="48">
        <v>0</v>
      </c>
    </row>
    <row r="315" spans="1:15">
      <c r="A315" s="6" t="s">
        <v>165</v>
      </c>
      <c r="B315" s="10">
        <v>8</v>
      </c>
      <c r="C315" s="47">
        <f t="shared" si="22"/>
        <v>0</v>
      </c>
      <c r="D315" s="48">
        <v>0</v>
      </c>
      <c r="E315" s="48">
        <v>0</v>
      </c>
      <c r="F315" s="48">
        <v>0</v>
      </c>
      <c r="G315" s="48">
        <v>0</v>
      </c>
      <c r="H315" s="48">
        <v>0</v>
      </c>
      <c r="I315" s="48">
        <v>0</v>
      </c>
      <c r="J315" s="48">
        <v>0</v>
      </c>
    </row>
    <row r="316" spans="1:15">
      <c r="A316" s="6" t="s">
        <v>166</v>
      </c>
      <c r="B316" s="10">
        <v>9</v>
      </c>
      <c r="C316" s="47">
        <f t="shared" si="22"/>
        <v>0</v>
      </c>
      <c r="D316" s="48">
        <v>0</v>
      </c>
      <c r="E316" s="48">
        <v>0</v>
      </c>
      <c r="F316" s="48">
        <v>0</v>
      </c>
      <c r="G316" s="48">
        <v>0</v>
      </c>
      <c r="H316" s="48">
        <v>0</v>
      </c>
      <c r="I316" s="48">
        <v>0</v>
      </c>
      <c r="J316" s="48">
        <v>0</v>
      </c>
    </row>
    <row r="317" spans="1:15">
      <c r="A317" s="6" t="s">
        <v>138</v>
      </c>
      <c r="B317" s="10">
        <v>10</v>
      </c>
      <c r="C317" s="47">
        <f t="shared" si="22"/>
        <v>0</v>
      </c>
      <c r="D317" s="48">
        <v>0</v>
      </c>
      <c r="E317" s="48">
        <v>0</v>
      </c>
      <c r="F317" s="48">
        <v>0</v>
      </c>
      <c r="G317" s="48">
        <v>0</v>
      </c>
      <c r="H317" s="48">
        <v>0</v>
      </c>
      <c r="I317" s="48">
        <v>0</v>
      </c>
      <c r="J317" s="48">
        <v>0</v>
      </c>
    </row>
    <row r="318" spans="1:15">
      <c r="A318" s="6" t="s">
        <v>167</v>
      </c>
      <c r="B318" s="10">
        <v>11</v>
      </c>
      <c r="C318" s="47">
        <f t="shared" si="22"/>
        <v>0</v>
      </c>
      <c r="D318" s="48">
        <v>0</v>
      </c>
      <c r="E318" s="48">
        <v>0</v>
      </c>
      <c r="F318" s="48">
        <v>0</v>
      </c>
      <c r="G318" s="48">
        <v>0</v>
      </c>
      <c r="H318" s="48">
        <v>0</v>
      </c>
      <c r="I318" s="48">
        <v>0</v>
      </c>
      <c r="J318" s="48">
        <v>0</v>
      </c>
    </row>
    <row r="319" spans="1:15">
      <c r="A319" s="6" t="s">
        <v>168</v>
      </c>
      <c r="B319" s="10">
        <v>12</v>
      </c>
      <c r="C319" s="47">
        <f t="shared" si="22"/>
        <v>0</v>
      </c>
      <c r="D319" s="48">
        <v>0</v>
      </c>
      <c r="E319" s="48">
        <v>0</v>
      </c>
      <c r="F319" s="48">
        <v>0</v>
      </c>
      <c r="G319" s="48">
        <v>0</v>
      </c>
      <c r="H319" s="48">
        <v>0</v>
      </c>
      <c r="I319" s="48">
        <v>0</v>
      </c>
      <c r="J319" s="48">
        <v>0</v>
      </c>
    </row>
    <row r="320" spans="1:15">
      <c r="A320" s="6" t="s">
        <v>139</v>
      </c>
      <c r="B320" s="10">
        <v>13</v>
      </c>
      <c r="C320" s="47">
        <f t="shared" si="22"/>
        <v>12.5</v>
      </c>
      <c r="D320" s="48">
        <v>0</v>
      </c>
      <c r="E320" s="48">
        <v>0</v>
      </c>
      <c r="F320" s="48">
        <v>0</v>
      </c>
      <c r="G320" s="48">
        <v>12.5</v>
      </c>
      <c r="H320" s="48">
        <v>0</v>
      </c>
      <c r="I320" s="48">
        <v>12.5</v>
      </c>
      <c r="J320" s="48">
        <v>0</v>
      </c>
    </row>
    <row r="321" spans="1:10">
      <c r="C321" s="49"/>
      <c r="D321" s="49"/>
      <c r="E321" s="49"/>
      <c r="F321" s="49"/>
      <c r="G321" s="49"/>
      <c r="H321" s="49"/>
      <c r="I321" s="49"/>
      <c r="J321" s="49"/>
    </row>
    <row r="323" spans="1:10" ht="76.5">
      <c r="A323" s="37" t="s">
        <v>173</v>
      </c>
      <c r="B323" s="81" t="s">
        <v>174</v>
      </c>
      <c r="C323" s="81"/>
      <c r="D323" s="81"/>
      <c r="E323" s="81"/>
      <c r="F323" s="81"/>
      <c r="G323" s="81"/>
      <c r="H323" s="81" t="s">
        <v>175</v>
      </c>
      <c r="I323" s="81"/>
      <c r="J323" s="81"/>
    </row>
    <row r="324" spans="1:10">
      <c r="A324" s="38"/>
      <c r="B324" s="81" t="s">
        <v>176</v>
      </c>
      <c r="C324" s="81"/>
      <c r="D324" s="81"/>
      <c r="E324" s="81" t="s">
        <v>177</v>
      </c>
      <c r="F324" s="81"/>
      <c r="H324" s="84" t="s">
        <v>178</v>
      </c>
      <c r="I324" s="84"/>
      <c r="J324" s="84"/>
    </row>
    <row r="325" spans="1:10">
      <c r="A325" s="38"/>
      <c r="B325" s="39"/>
      <c r="C325" s="38"/>
      <c r="D325" s="39"/>
      <c r="E325" s="38"/>
    </row>
    <row r="326" spans="1:10">
      <c r="A326" s="37"/>
      <c r="B326" s="82" t="s">
        <v>183</v>
      </c>
      <c r="C326" s="82"/>
      <c r="D326" s="83"/>
      <c r="E326" s="83"/>
      <c r="H326" s="80" t="s">
        <v>182</v>
      </c>
      <c r="I326" s="80"/>
      <c r="J326" s="80"/>
    </row>
    <row r="327" spans="1:10">
      <c r="A327" s="37"/>
      <c r="B327" s="81" t="s">
        <v>179</v>
      </c>
      <c r="C327" s="81"/>
      <c r="D327" s="82">
        <v>79787332275</v>
      </c>
      <c r="E327" s="82"/>
      <c r="H327" s="80" t="s">
        <v>180</v>
      </c>
      <c r="I327" s="80"/>
      <c r="J327" s="80"/>
    </row>
  </sheetData>
  <mergeCells count="105">
    <mergeCell ref="A301:D301"/>
    <mergeCell ref="A281:A283"/>
    <mergeCell ref="B281:B283"/>
    <mergeCell ref="C303:C305"/>
    <mergeCell ref="E324:F324"/>
    <mergeCell ref="H324:J324"/>
    <mergeCell ref="A303:A305"/>
    <mergeCell ref="B303:B305"/>
    <mergeCell ref="F219:G219"/>
    <mergeCell ref="Q282:Q283"/>
    <mergeCell ref="D281:Q281"/>
    <mergeCell ref="I282:I283"/>
    <mergeCell ref="J282:J283"/>
    <mergeCell ref="K282:K283"/>
    <mergeCell ref="M282:M283"/>
    <mergeCell ref="N282:N283"/>
    <mergeCell ref="G282:G283"/>
    <mergeCell ref="G304:G305"/>
    <mergeCell ref="D282:D283"/>
    <mergeCell ref="D304:D305"/>
    <mergeCell ref="F304:F305"/>
    <mergeCell ref="J304:J305"/>
    <mergeCell ref="B327:C327"/>
    <mergeCell ref="D327:E327"/>
    <mergeCell ref="C281:C283"/>
    <mergeCell ref="H304:I304"/>
    <mergeCell ref="D303:J303"/>
    <mergeCell ref="E219:E220"/>
    <mergeCell ref="H327:J327"/>
    <mergeCell ref="B323:D323"/>
    <mergeCell ref="E323:G323"/>
    <mergeCell ref="H323:J323"/>
    <mergeCell ref="B324:D324"/>
    <mergeCell ref="B326:C326"/>
    <mergeCell ref="D326:E326"/>
    <mergeCell ref="H326:J326"/>
    <mergeCell ref="D219:D220"/>
    <mergeCell ref="A10:A12"/>
    <mergeCell ref="O282:O283"/>
    <mergeCell ref="F282:F283"/>
    <mergeCell ref="P282:P283"/>
    <mergeCell ref="A216:G216"/>
    <mergeCell ref="C218:C220"/>
    <mergeCell ref="A218:A220"/>
    <mergeCell ref="B218:B220"/>
    <mergeCell ref="A246:C246"/>
    <mergeCell ref="A279:C279"/>
    <mergeCell ref="G11:G12"/>
    <mergeCell ref="D218:G218"/>
    <mergeCell ref="A2:G2"/>
    <mergeCell ref="A3:G3"/>
    <mergeCell ref="A4:G4"/>
    <mergeCell ref="B5:D5"/>
    <mergeCell ref="A67:A69"/>
    <mergeCell ref="B40:B42"/>
    <mergeCell ref="B10:B12"/>
    <mergeCell ref="A38:G38"/>
    <mergeCell ref="D68:D69"/>
    <mergeCell ref="D10:G10"/>
    <mergeCell ref="F41:F42"/>
    <mergeCell ref="A65:O65"/>
    <mergeCell ref="C40:C42"/>
    <mergeCell ref="D41:D42"/>
    <mergeCell ref="A40:A42"/>
    <mergeCell ref="G41:G42"/>
    <mergeCell ref="D11:D12"/>
    <mergeCell ref="F11:F12"/>
    <mergeCell ref="A157:G157"/>
    <mergeCell ref="A159:A161"/>
    <mergeCell ref="B159:B161"/>
    <mergeCell ref="D160:D161"/>
    <mergeCell ref="E160:E161"/>
    <mergeCell ref="C159:C161"/>
    <mergeCell ref="D159:G159"/>
    <mergeCell ref="F160:G160"/>
    <mergeCell ref="A8:G8"/>
    <mergeCell ref="D67:O67"/>
    <mergeCell ref="L68:L69"/>
    <mergeCell ref="D40:G40"/>
    <mergeCell ref="C10:C12"/>
    <mergeCell ref="F68:F69"/>
    <mergeCell ref="M68:M69"/>
    <mergeCell ref="B67:B69"/>
    <mergeCell ref="C67:C69"/>
    <mergeCell ref="J68:J69"/>
    <mergeCell ref="B127:B129"/>
    <mergeCell ref="C127:C129"/>
    <mergeCell ref="G68:G69"/>
    <mergeCell ref="K68:K69"/>
    <mergeCell ref="G128:G129"/>
    <mergeCell ref="F128:F129"/>
    <mergeCell ref="K128:K129"/>
    <mergeCell ref="D128:D129"/>
    <mergeCell ref="A125:O125"/>
    <mergeCell ref="A127:A129"/>
    <mergeCell ref="O128:O129"/>
    <mergeCell ref="O68:O69"/>
    <mergeCell ref="N68:N69"/>
    <mergeCell ref="M128:M129"/>
    <mergeCell ref="N128:N129"/>
    <mergeCell ref="D127:O127"/>
    <mergeCell ref="L128:L129"/>
    <mergeCell ref="I68:I69"/>
    <mergeCell ref="I128:I129"/>
    <mergeCell ref="J128:J129"/>
  </mergeCells>
  <phoneticPr fontId="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6-собес на 1-1-2020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VladarchikEM</dc:creator>
  <cp:lastModifiedBy>Ольга Викторовна</cp:lastModifiedBy>
  <cp:lastPrinted>2021-01-14T11:31:14Z</cp:lastPrinted>
  <dcterms:created xsi:type="dcterms:W3CDTF">2017-11-08T12:40:13Z</dcterms:created>
  <dcterms:modified xsi:type="dcterms:W3CDTF">2021-03-01T07:53:14Z</dcterms:modified>
</cp:coreProperties>
</file>